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Telecomms\"/>
    </mc:Choice>
  </mc:AlternateContent>
  <xr:revisionPtr revIDLastSave="0" documentId="8_{434441F7-C3BB-4B32-B77F-EEBAA3F4BC03}" xr6:coauthVersionLast="45" xr6:coauthVersionMax="45" xr10:uidLastSave="{00000000-0000-0000-0000-000000000000}"/>
  <bookViews>
    <workbookView xWindow="-110" yWindow="-110" windowWidth="19420" windowHeight="10420" xr2:uid="{37E1309A-6C33-42E0-9FB5-CD60D250B9AF}"/>
  </bookViews>
  <sheets>
    <sheet name="VOICE SUBSCRIPTION" sheetId="5" r:id="rId1"/>
    <sheet name="INTERNET SUBSCRIPTION" sheetId="7" r:id="rId2"/>
    <sheet name="Po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D14" i="3"/>
  <c r="E14" i="3"/>
  <c r="B14" i="3"/>
  <c r="C6" i="3"/>
  <c r="D6" i="3"/>
  <c r="E6" i="3"/>
  <c r="B6" i="3"/>
  <c r="D43" i="7"/>
  <c r="Q43" i="7" s="1"/>
  <c r="E43" i="7"/>
  <c r="F43" i="7"/>
  <c r="G43" i="7"/>
  <c r="H43" i="7"/>
  <c r="V43" i="7" s="1"/>
  <c r="I43" i="7"/>
  <c r="J43" i="7"/>
  <c r="K43" i="7"/>
  <c r="L43" i="7"/>
  <c r="M43" i="7"/>
  <c r="N43" i="7"/>
  <c r="O43" i="7"/>
  <c r="C43" i="7"/>
  <c r="D43" i="5"/>
  <c r="E43" i="5"/>
  <c r="F43" i="5"/>
  <c r="G43" i="5"/>
  <c r="T43" i="5" s="1"/>
  <c r="I43" i="5"/>
  <c r="J43" i="5"/>
  <c r="K43" i="5"/>
  <c r="L43" i="5"/>
  <c r="M43" i="5"/>
  <c r="N43" i="5"/>
  <c r="O43" i="5"/>
  <c r="C43" i="5"/>
  <c r="P43" i="5" s="1"/>
  <c r="T43" i="7" l="1"/>
  <c r="S43" i="7"/>
  <c r="S43" i="5"/>
  <c r="R43" i="5"/>
  <c r="Q43" i="5"/>
  <c r="P43" i="7"/>
  <c r="R43" i="7"/>
  <c r="U43" i="7"/>
  <c r="V6" i="7" l="1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5" i="7"/>
  <c r="P5" i="7" l="1"/>
  <c r="Q5" i="7"/>
  <c r="R5" i="7"/>
  <c r="S5" i="7"/>
  <c r="T5" i="7"/>
  <c r="U5" i="7"/>
  <c r="U6" i="7" l="1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T6" i="5" l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T5" i="5"/>
  <c r="S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5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6" i="5"/>
  <c r="P7" i="5"/>
  <c r="P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5" i="5"/>
  <c r="H43" i="5" l="1"/>
  <c r="U5" i="5"/>
  <c r="V5" i="5"/>
  <c r="U40" i="5"/>
  <c r="V40" i="5"/>
  <c r="U36" i="5"/>
  <c r="V36" i="5"/>
  <c r="U32" i="5"/>
  <c r="V32" i="5"/>
  <c r="U28" i="5"/>
  <c r="V28" i="5"/>
  <c r="U24" i="5"/>
  <c r="V24" i="5"/>
  <c r="U20" i="5"/>
  <c r="V20" i="5"/>
  <c r="U16" i="5"/>
  <c r="V16" i="5"/>
  <c r="U12" i="5"/>
  <c r="V12" i="5"/>
  <c r="U8" i="5"/>
  <c r="V8" i="5"/>
  <c r="U39" i="5"/>
  <c r="V39" i="5"/>
  <c r="U35" i="5"/>
  <c r="V35" i="5"/>
  <c r="U31" i="5"/>
  <c r="V31" i="5"/>
  <c r="U27" i="5"/>
  <c r="V27" i="5"/>
  <c r="U23" i="5"/>
  <c r="V23" i="5"/>
  <c r="U19" i="5"/>
  <c r="V19" i="5"/>
  <c r="U15" i="5"/>
  <c r="V15" i="5"/>
  <c r="U11" i="5"/>
  <c r="V11" i="5"/>
  <c r="U7" i="5"/>
  <c r="V7" i="5"/>
  <c r="U42" i="5"/>
  <c r="V42" i="5"/>
  <c r="U38" i="5"/>
  <c r="V38" i="5"/>
  <c r="U34" i="5"/>
  <c r="V34" i="5"/>
  <c r="U30" i="5"/>
  <c r="V30" i="5"/>
  <c r="U26" i="5"/>
  <c r="V26" i="5"/>
  <c r="U22" i="5"/>
  <c r="V22" i="5"/>
  <c r="U18" i="5"/>
  <c r="V18" i="5"/>
  <c r="U14" i="5"/>
  <c r="V14" i="5"/>
  <c r="U10" i="5"/>
  <c r="V10" i="5"/>
  <c r="U6" i="5"/>
  <c r="V6" i="5"/>
  <c r="U41" i="5"/>
  <c r="V41" i="5"/>
  <c r="U37" i="5"/>
  <c r="V37" i="5"/>
  <c r="U33" i="5"/>
  <c r="V33" i="5"/>
  <c r="U29" i="5"/>
  <c r="V29" i="5"/>
  <c r="U25" i="5"/>
  <c r="V25" i="5"/>
  <c r="U21" i="5"/>
  <c r="V21" i="5"/>
  <c r="U17" i="5"/>
  <c r="V17" i="5"/>
  <c r="U13" i="5"/>
  <c r="V13" i="5"/>
  <c r="U9" i="5"/>
  <c r="V9" i="5"/>
  <c r="V43" i="5" l="1"/>
  <c r="U43" i="5"/>
</calcChain>
</file>

<file path=xl/sharedStrings.xml><?xml version="1.0" encoding="utf-8"?>
<sst xmlns="http://schemas.openxmlformats.org/spreadsheetml/2006/main" count="156" uniqueCount="69">
  <si>
    <t>ABIA</t>
  </si>
  <si>
    <t xml:space="preserve">                      -   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</si>
  <si>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</si>
  <si>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</si>
  <si>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</si>
  <si>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</si>
  <si>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</si>
  <si>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</si>
  <si>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</si>
  <si>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</si>
  <si>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</si>
  <si>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</si>
  <si>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</si>
  <si>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</si>
  <si>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</si>
  <si>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</si>
  <si>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</si>
  <si>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</si>
  <si>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</si>
  <si>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</si>
  <si>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</si>
  <si>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</si>
  <si>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</si>
  <si>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</si>
  <si>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</si>
  <si>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</si>
  <si>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</si>
  <si>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</si>
  <si>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</si>
  <si>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</si>
  <si>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</si>
  <si>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</si>
  <si>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</si>
  <si>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</si>
  <si>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</si>
  <si>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</si>
  <si>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</si>
  <si>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</si>
  <si>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</si>
  <si>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TOTAL </t>
  </si>
  <si>
    <t>Mobile (GSM)</t>
  </si>
  <si>
    <t>Sub Total</t>
  </si>
  <si>
    <t>GLO</t>
  </si>
  <si>
    <t>AIRTEL</t>
  </si>
  <si>
    <t>MTN</t>
  </si>
  <si>
    <t>October</t>
  </si>
  <si>
    <t>November</t>
  </si>
  <si>
    <t>December</t>
  </si>
  <si>
    <t>S/N</t>
  </si>
  <si>
    <t>STATES</t>
  </si>
  <si>
    <t>Total Number of Active Voice Subscriptions Per State, Q3 2019.</t>
  </si>
  <si>
    <t>9MOBILE</t>
  </si>
  <si>
    <t>OTHERS</t>
  </si>
  <si>
    <t>TOTAL</t>
  </si>
  <si>
    <t>Total Number of Active Voice Subscriptions Per State, Q4 2019</t>
  </si>
  <si>
    <r>
      <t xml:space="preserve">Active Voice per state </t>
    </r>
    <r>
      <rPr>
        <b/>
        <sz val="14"/>
        <color rgb="FFFF0000"/>
        <rFont val="Corbel"/>
        <family val="2"/>
      </rPr>
      <t>Q4 2018</t>
    </r>
    <r>
      <rPr>
        <b/>
        <sz val="12"/>
        <color theme="1"/>
        <rFont val="Corbel"/>
        <family val="2"/>
      </rPr>
      <t xml:space="preserve"> GSM +Others</t>
    </r>
  </si>
  <si>
    <t>Q-o-Q growth rate of (%) Active Voice Subscriptions Per State, Q3 2019 - Q4 2019.</t>
  </si>
  <si>
    <t>Y-o-Y growth rate of (%) Active Voice Subscriptions Per State, Q4 2018 - Q4 2019.</t>
  </si>
  <si>
    <t>SN</t>
  </si>
  <si>
    <t>Total Number of Active Internet Subscriptions Per State, Q3 2019</t>
  </si>
  <si>
    <t>Total Number of Active Internet Subscriptions Per State, Q4 2019</t>
  </si>
  <si>
    <t>Analysis of Active Internet Subscriptions Per State, Q4 2019.</t>
  </si>
  <si>
    <t>Q-o-Q growth rate of (%) Active Internet Subscriptions Per State, Q3 2019 - Q4 2019.</t>
  </si>
  <si>
    <r>
      <t xml:space="preserve">Active Internet per state </t>
    </r>
    <r>
      <rPr>
        <b/>
        <sz val="14"/>
        <color rgb="FFFF0000"/>
        <rFont val="Corbel"/>
        <family val="2"/>
      </rPr>
      <t>Q4 2018</t>
    </r>
    <r>
      <rPr>
        <b/>
        <sz val="12"/>
        <color theme="1"/>
        <rFont val="Corbel"/>
        <family val="2"/>
      </rPr>
      <t xml:space="preserve"> GSM +Others</t>
    </r>
  </si>
  <si>
    <t>Analysis of Active Voice Subscriptions Per State, Q4 2019.</t>
  </si>
  <si>
    <t>Y-o-Y growth rate of (%) Active Internet Subscriptions Per State, Q4 2018 - Q4 2019.</t>
  </si>
  <si>
    <t>Total (q4 2019)</t>
  </si>
  <si>
    <t>PORTED IN</t>
  </si>
  <si>
    <t>PORTED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</si>
</sst>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4" tint="-0.249977111117893"/>
      <name val="Corbel"/>
      <family val="2"/>
    </font>
    <font>
      <sz val="12"/>
      <color theme="4" tint="-0.249977111117893"/>
      <name val="Arial"/>
      <family val="2"/>
    </font>
    <font>
      <b/>
      <sz val="12"/>
      <color theme="1"/>
      <name val="Corbel"/>
      <family val="2"/>
    </font>
    <font>
      <b/>
      <sz val="14"/>
      <color rgb="FFFF0000"/>
      <name val="Corbel"/>
      <family val="2"/>
    </font>
    <font>
      <b/>
      <sz val="12"/>
      <color rgb="FF0070C0"/>
      <name val="Corbel"/>
      <family val="2"/>
    </font>
    <font>
      <sz val="12"/>
      <color theme="1"/>
      <name val="Corbe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 tint="0.249977111117893"/>
      <name val="Corbel"/>
      <family val="2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00DE64"/>
        <bgColor rgb="FF00DE64"/>
      </patternFill>
    </fill>
    <fill>
      <patternFill patternType="solid">
        <fgColor rgb="FFFF0000"/>
        <bgColor rgb="FFFF0000"/>
      </patternFill>
    </fill>
    <fill>
      <patternFill patternType="solid">
        <fgColor rgb="FF00A44A"/>
        <bgColor rgb="FF00A44A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98744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6" fontId="10" fillId="4" borderId="20" xfId="0" applyNumberFormat="1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166" fontId="10" fillId="4" borderId="24" xfId="0" applyNumberFormat="1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166" fontId="13" fillId="3" borderId="27" xfId="1" applyNumberFormat="1" applyFont="1" applyFill="1" applyBorder="1"/>
    <xf numFmtId="164" fontId="1" fillId="0" borderId="28" xfId="0" applyNumberFormat="1" applyFont="1" applyBorder="1"/>
    <xf numFmtId="164" fontId="1" fillId="0" borderId="8" xfId="0" applyNumberFormat="1" applyFont="1" applyBorder="1"/>
    <xf numFmtId="164" fontId="1" fillId="0" borderId="29" xfId="0" applyNumberFormat="1" applyFont="1" applyBorder="1"/>
    <xf numFmtId="3" fontId="4" fillId="0" borderId="1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" fillId="0" borderId="19" xfId="0" applyNumberFormat="1" applyFont="1" applyBorder="1"/>
    <xf numFmtId="164" fontId="1" fillId="0" borderId="1" xfId="0" applyNumberFormat="1" applyFont="1" applyBorder="1"/>
    <xf numFmtId="164" fontId="1" fillId="0" borderId="17" xfId="0" applyNumberFormat="1" applyFont="1" applyBorder="1"/>
    <xf numFmtId="164" fontId="1" fillId="0" borderId="27" xfId="0" applyNumberFormat="1" applyFont="1" applyBorder="1"/>
    <xf numFmtId="3" fontId="15" fillId="0" borderId="7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8" borderId="1" xfId="0" applyFont="1" applyFill="1" applyBorder="1" applyAlignment="1">
      <alignment vertical="center"/>
    </xf>
    <xf numFmtId="3" fontId="15" fillId="0" borderId="26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7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66" fontId="13" fillId="9" borderId="33" xfId="0" applyNumberFormat="1" applyFont="1" applyFill="1" applyBorder="1"/>
    <xf numFmtId="164" fontId="1" fillId="0" borderId="33" xfId="0" applyNumberFormat="1" applyFont="1" applyBorder="1"/>
    <xf numFmtId="3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6" fontId="13" fillId="9" borderId="27" xfId="0" applyNumberFormat="1" applyFont="1" applyFill="1" applyBorder="1"/>
    <xf numFmtId="0" fontId="14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3" fontId="17" fillId="8" borderId="26" xfId="0" applyNumberFormat="1" applyFont="1" applyFill="1" applyBorder="1" applyAlignment="1">
      <alignment vertical="center"/>
    </xf>
    <xf numFmtId="3" fontId="15" fillId="8" borderId="26" xfId="0" applyNumberFormat="1" applyFont="1" applyFill="1" applyBorder="1" applyAlignment="1">
      <alignment vertical="center"/>
    </xf>
    <xf numFmtId="164" fontId="1" fillId="0" borderId="34" xfId="0" applyNumberFormat="1" applyFont="1" applyBorder="1"/>
    <xf numFmtId="164" fontId="1" fillId="0" borderId="9" xfId="0" applyNumberFormat="1" applyFont="1" applyBorder="1"/>
    <xf numFmtId="164" fontId="1" fillId="0" borderId="13" xfId="0" applyNumberFormat="1" applyFont="1" applyBorder="1"/>
    <xf numFmtId="164" fontId="1" fillId="0" borderId="7" xfId="0" applyNumberFormat="1" applyFont="1" applyBorder="1"/>
    <xf numFmtId="0" fontId="1" fillId="0" borderId="35" xfId="0" applyFont="1" applyBorder="1" applyAlignment="1">
      <alignment vertical="center"/>
    </xf>
    <xf numFmtId="0" fontId="14" fillId="8" borderId="36" xfId="0" applyFont="1" applyFill="1" applyBorder="1" applyAlignment="1">
      <alignment vertical="center"/>
    </xf>
    <xf numFmtId="0" fontId="15" fillId="8" borderId="35" xfId="0" applyFont="1" applyFill="1" applyBorder="1" applyAlignment="1">
      <alignment vertical="center"/>
    </xf>
    <xf numFmtId="0" fontId="15" fillId="8" borderId="37" xfId="0" applyFont="1" applyFill="1" applyBorder="1" applyAlignment="1">
      <alignment vertical="center"/>
    </xf>
    <xf numFmtId="3" fontId="15" fillId="8" borderId="37" xfId="0" applyNumberFormat="1" applyFont="1" applyFill="1" applyBorder="1" applyAlignment="1">
      <alignment vertical="center"/>
    </xf>
    <xf numFmtId="0" fontId="4" fillId="8" borderId="35" xfId="0" applyFont="1" applyFill="1" applyBorder="1" applyAlignment="1">
      <alignment vertical="center"/>
    </xf>
    <xf numFmtId="0" fontId="4" fillId="8" borderId="37" xfId="0" applyFont="1" applyFill="1" applyBorder="1" applyAlignment="1">
      <alignment vertical="center"/>
    </xf>
    <xf numFmtId="3" fontId="4" fillId="8" borderId="37" xfId="0" applyNumberFormat="1" applyFont="1" applyFill="1" applyBorder="1" applyAlignment="1">
      <alignment vertical="center"/>
    </xf>
    <xf numFmtId="3" fontId="4" fillId="8" borderId="38" xfId="0" applyNumberFormat="1" applyFont="1" applyFill="1" applyBorder="1" applyAlignment="1">
      <alignment vertical="center"/>
    </xf>
    <xf numFmtId="166" fontId="13" fillId="3" borderId="39" xfId="1" applyNumberFormat="1" applyFont="1" applyFill="1" applyBorder="1"/>
    <xf numFmtId="164" fontId="1" fillId="0" borderId="40" xfId="0" applyNumberFormat="1" applyFont="1" applyBorder="1"/>
    <xf numFmtId="164" fontId="1" fillId="0" borderId="41" xfId="0" applyNumberFormat="1" applyFont="1" applyBorder="1"/>
    <xf numFmtId="164" fontId="1" fillId="0" borderId="15" xfId="0" applyNumberFormat="1" applyFont="1" applyBorder="1"/>
    <xf numFmtId="3" fontId="18" fillId="0" borderId="1" xfId="0" applyNumberFormat="1" applyFont="1" applyBorder="1"/>
    <xf numFmtId="164" fontId="5" fillId="0" borderId="1" xfId="0" applyNumberFormat="1" applyFont="1" applyBorder="1"/>
    <xf numFmtId="0" fontId="18" fillId="0" borderId="0" xfId="0" applyFont="1"/>
    <xf numFmtId="3" fontId="5" fillId="0" borderId="1" xfId="0" applyNumberFormat="1" applyFont="1" applyBorder="1"/>
    <xf numFmtId="0" fontId="5" fillId="0" borderId="0" xfId="0" applyFont="1"/>
    <xf numFmtId="0" fontId="19" fillId="0" borderId="0" xfId="0" applyFont="1"/>
    <xf numFmtId="3" fontId="19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10" borderId="6" xfId="0" applyFont="1" applyFill="1" applyBorder="1" applyAlignment="1">
      <alignment horizontal="center" vertical="center"/>
    </xf>
    <xf numFmtId="0" fontId="20" fillId="13" borderId="6" xfId="0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3" fontId="20" fillId="0" borderId="6" xfId="0" applyNumberFormat="1" applyFont="1" applyBorder="1" applyAlignment="1">
      <alignment vertical="center"/>
    </xf>
    <xf numFmtId="165" fontId="20" fillId="0" borderId="5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wrapText="1"/>
    </xf>
    <xf numFmtId="0" fontId="16" fillId="2" borderId="23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2" borderId="3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 wrapText="1"/>
    </xf>
    <xf numFmtId="0" fontId="16" fillId="2" borderId="2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9" fillId="0" borderId="14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C743D"/>
      <color rgb="FF298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F352-C8D2-4F50-A685-00B7F0E58A36}">
  <dimension ref="A1:V43"/>
  <sheetViews>
    <sheetView tabSelected="1" topLeftCell="G1" zoomScale="89" zoomScaleNormal="89" workbookViewId="0">
      <selection activeCell="I43" sqref="I43"/>
    </sheetView>
  </sheetViews>
  <sheetFormatPr defaultRowHeight="14.5" x14ac:dyDescent="0.35"/>
  <cols>
    <col min="2" max="2" width="16.7265625" bestFit="1" customWidth="1"/>
    <col min="3" max="6" width="11" bestFit="1" customWidth="1"/>
    <col min="8" max="8" width="12.1796875" bestFit="1" customWidth="1"/>
    <col min="9" max="12" width="11" bestFit="1" customWidth="1"/>
    <col min="13" max="13" width="9.453125" bestFit="1" customWidth="1"/>
    <col min="14" max="14" width="12.1796875" bestFit="1" customWidth="1"/>
    <col min="15" max="15" width="19.26953125" customWidth="1"/>
    <col min="21" max="21" width="11.7265625" customWidth="1"/>
    <col min="22" max="22" width="16.453125" customWidth="1"/>
  </cols>
  <sheetData>
    <row r="1" spans="1:22" ht="21.65" customHeight="1" thickBot="1" x14ac:dyDescent="0.4">
      <c r="A1" s="89" t="s">
        <v>48</v>
      </c>
      <c r="B1" s="91" t="s">
        <v>49</v>
      </c>
      <c r="C1" s="105" t="s">
        <v>64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7"/>
    </row>
    <row r="2" spans="1:22" ht="15.5" x14ac:dyDescent="0.35">
      <c r="A2" s="90"/>
      <c r="B2" s="92"/>
      <c r="C2" s="93" t="s">
        <v>54</v>
      </c>
      <c r="D2" s="94"/>
      <c r="E2" s="94"/>
      <c r="F2" s="94"/>
      <c r="G2" s="94"/>
      <c r="H2" s="95"/>
      <c r="I2" s="80" t="s">
        <v>50</v>
      </c>
      <c r="J2" s="81"/>
      <c r="K2" s="81"/>
      <c r="L2" s="81"/>
      <c r="M2" s="81"/>
      <c r="N2" s="82"/>
      <c r="O2" s="87" t="s">
        <v>55</v>
      </c>
      <c r="P2" s="97" t="s">
        <v>56</v>
      </c>
      <c r="Q2" s="98"/>
      <c r="R2" s="98"/>
      <c r="S2" s="98"/>
      <c r="T2" s="98"/>
      <c r="U2" s="99"/>
      <c r="V2" s="100" t="s">
        <v>57</v>
      </c>
    </row>
    <row r="3" spans="1:22" ht="15.5" x14ac:dyDescent="0.35">
      <c r="A3" s="90"/>
      <c r="B3" s="92"/>
      <c r="C3" s="83" t="s">
        <v>40</v>
      </c>
      <c r="D3" s="84"/>
      <c r="E3" s="84"/>
      <c r="F3" s="84"/>
      <c r="G3" s="84"/>
      <c r="H3" s="85" t="s">
        <v>41</v>
      </c>
      <c r="I3" s="83" t="s">
        <v>40</v>
      </c>
      <c r="J3" s="84"/>
      <c r="K3" s="84"/>
      <c r="L3" s="84"/>
      <c r="M3" s="84"/>
      <c r="N3" s="85" t="s">
        <v>41</v>
      </c>
      <c r="O3" s="88"/>
      <c r="P3" s="103" t="s">
        <v>40</v>
      </c>
      <c r="Q3" s="104"/>
      <c r="R3" s="104"/>
      <c r="S3" s="104"/>
      <c r="T3" s="104"/>
      <c r="U3" s="85" t="s">
        <v>41</v>
      </c>
      <c r="V3" s="101"/>
    </row>
    <row r="4" spans="1:22" ht="28.5" customHeight="1" thickBot="1" x14ac:dyDescent="0.4">
      <c r="A4" s="90"/>
      <c r="B4" s="92"/>
      <c r="C4" s="5" t="s">
        <v>44</v>
      </c>
      <c r="D4" s="6" t="s">
        <v>42</v>
      </c>
      <c r="E4" s="7" t="s">
        <v>43</v>
      </c>
      <c r="F4" s="8" t="s">
        <v>51</v>
      </c>
      <c r="G4" s="8" t="s">
        <v>52</v>
      </c>
      <c r="H4" s="86"/>
      <c r="I4" s="5" t="s">
        <v>44</v>
      </c>
      <c r="J4" s="6" t="s">
        <v>42</v>
      </c>
      <c r="K4" s="7" t="s">
        <v>43</v>
      </c>
      <c r="L4" s="8" t="s">
        <v>51</v>
      </c>
      <c r="M4" s="8" t="s">
        <v>52</v>
      </c>
      <c r="N4" s="86"/>
      <c r="O4" s="88"/>
      <c r="P4" s="9" t="s">
        <v>44</v>
      </c>
      <c r="Q4" s="6" t="s">
        <v>42</v>
      </c>
      <c r="R4" s="7" t="s">
        <v>43</v>
      </c>
      <c r="S4" s="8" t="s">
        <v>51</v>
      </c>
      <c r="T4" s="8" t="s">
        <v>52</v>
      </c>
      <c r="U4" s="86"/>
      <c r="V4" s="102"/>
    </row>
    <row r="5" spans="1:22" ht="16" thickBot="1" x14ac:dyDescent="0.4">
      <c r="A5" s="10">
        <v>1</v>
      </c>
      <c r="B5" s="11" t="s">
        <v>0</v>
      </c>
      <c r="C5" s="24">
        <v>1578634</v>
      </c>
      <c r="D5" s="25">
        <v>756193</v>
      </c>
      <c r="E5" s="25">
        <v>978123</v>
      </c>
      <c r="F5" s="25">
        <v>339379</v>
      </c>
      <c r="G5" s="26">
        <v>610</v>
      </c>
      <c r="H5" s="27">
        <f>SUM(C5:G5)</f>
        <v>3652939</v>
      </c>
      <c r="I5" s="2">
        <v>1492604</v>
      </c>
      <c r="J5" s="3">
        <v>719616</v>
      </c>
      <c r="K5" s="3">
        <v>922136</v>
      </c>
      <c r="L5" s="3">
        <v>375506</v>
      </c>
      <c r="M5" s="4">
        <v>549</v>
      </c>
      <c r="N5" s="12">
        <v>3510411</v>
      </c>
      <c r="O5" s="13">
        <v>3512397</v>
      </c>
      <c r="P5" s="49">
        <f t="shared" ref="P5:P41" si="0">(C5-I5)/I5*100</f>
        <v>5.763752475539393</v>
      </c>
      <c r="Q5" s="50">
        <f t="shared" ref="Q5:Q41" si="1">(D5-J5)/J5*100</f>
        <v>5.0828497420846679</v>
      </c>
      <c r="R5" s="50">
        <f t="shared" ref="R5:R41" si="2">(E5-K5)/K5*100</f>
        <v>6.071447161806935</v>
      </c>
      <c r="S5" s="50">
        <f t="shared" ref="S5:S41" si="3">(F5-L5)/L5*100</f>
        <v>-9.6208848859938332</v>
      </c>
      <c r="T5" s="50">
        <f t="shared" ref="T5:T41" si="4">(G5-M5)/M5*100</f>
        <v>11.111111111111111</v>
      </c>
      <c r="U5" s="50">
        <f t="shared" ref="U5:U41" si="5">(H5-N5)/N5*100</f>
        <v>4.0601513611938884</v>
      </c>
      <c r="V5" s="16">
        <f t="shared" ref="V5:V42" si="6">(H5-O5)/O5*100</f>
        <v>4.0013130634150986</v>
      </c>
    </row>
    <row r="6" spans="1:22" ht="16" thickBot="1" x14ac:dyDescent="0.4">
      <c r="A6" s="10">
        <v>2</v>
      </c>
      <c r="B6" s="11" t="s">
        <v>2</v>
      </c>
      <c r="C6" s="28">
        <v>1418871</v>
      </c>
      <c r="D6" s="29">
        <v>835396</v>
      </c>
      <c r="E6" s="29">
        <v>1061061</v>
      </c>
      <c r="F6" s="29">
        <v>152803</v>
      </c>
      <c r="G6" s="30">
        <v>735</v>
      </c>
      <c r="H6" s="27">
        <f t="shared" ref="H6:H42" si="7">SUM(C6:G6)</f>
        <v>3468866</v>
      </c>
      <c r="I6" s="17">
        <v>1325124</v>
      </c>
      <c r="J6" s="18">
        <v>593811</v>
      </c>
      <c r="K6" s="18">
        <v>984030</v>
      </c>
      <c r="L6" s="18">
        <v>170544</v>
      </c>
      <c r="M6" s="19">
        <v>574</v>
      </c>
      <c r="N6" s="12">
        <v>3074083</v>
      </c>
      <c r="O6" s="13">
        <v>3131191</v>
      </c>
      <c r="P6" s="51">
        <f t="shared" si="0"/>
        <v>7.0745832088166845</v>
      </c>
      <c r="Q6" s="15">
        <f t="shared" si="1"/>
        <v>40.683820272780395</v>
      </c>
      <c r="R6" s="15">
        <f t="shared" si="2"/>
        <v>7.8281149964940093</v>
      </c>
      <c r="S6" s="15">
        <f t="shared" si="3"/>
        <v>-10.402594051974857</v>
      </c>
      <c r="T6" s="15">
        <f t="shared" si="4"/>
        <v>28.04878048780488</v>
      </c>
      <c r="U6" s="15">
        <f t="shared" si="5"/>
        <v>12.842301265125242</v>
      </c>
      <c r="V6" s="16">
        <f t="shared" si="6"/>
        <v>10.784235136087194</v>
      </c>
    </row>
    <row r="7" spans="1:22" ht="16" thickBot="1" x14ac:dyDescent="0.4">
      <c r="A7" s="10">
        <v>3</v>
      </c>
      <c r="B7" s="11" t="s">
        <v>3</v>
      </c>
      <c r="C7" s="28">
        <v>1225050</v>
      </c>
      <c r="D7" s="29">
        <v>1169206</v>
      </c>
      <c r="E7" s="29">
        <v>1390021</v>
      </c>
      <c r="F7" s="29">
        <v>207471</v>
      </c>
      <c r="G7" s="30">
        <v>754</v>
      </c>
      <c r="H7" s="27">
        <f t="shared" si="7"/>
        <v>3992502</v>
      </c>
      <c r="I7" s="17">
        <v>1175009</v>
      </c>
      <c r="J7" s="18">
        <v>803090</v>
      </c>
      <c r="K7" s="18">
        <v>1370984</v>
      </c>
      <c r="L7" s="18">
        <v>232035</v>
      </c>
      <c r="M7" s="19">
        <v>627</v>
      </c>
      <c r="N7" s="12">
        <v>3581745</v>
      </c>
      <c r="O7" s="13">
        <v>3281902</v>
      </c>
      <c r="P7" s="51">
        <f t="shared" si="0"/>
        <v>4.2587758902272244</v>
      </c>
      <c r="Q7" s="15">
        <f t="shared" si="1"/>
        <v>45.58841474803571</v>
      </c>
      <c r="R7" s="15">
        <f t="shared" si="2"/>
        <v>1.3885647097267364</v>
      </c>
      <c r="S7" s="15">
        <f t="shared" si="3"/>
        <v>-10.586333958239058</v>
      </c>
      <c r="T7" s="15">
        <f t="shared" si="4"/>
        <v>20.25518341307815</v>
      </c>
      <c r="U7" s="15">
        <f t="shared" si="5"/>
        <v>11.468069334919152</v>
      </c>
      <c r="V7" s="16">
        <f t="shared" si="6"/>
        <v>21.652078581261719</v>
      </c>
    </row>
    <row r="8" spans="1:22" ht="16" thickBot="1" x14ac:dyDescent="0.4">
      <c r="A8" s="10">
        <v>4</v>
      </c>
      <c r="B8" s="11" t="s">
        <v>4</v>
      </c>
      <c r="C8" s="28">
        <v>2420999</v>
      </c>
      <c r="D8" s="29">
        <v>540081</v>
      </c>
      <c r="E8" s="29">
        <v>1327828</v>
      </c>
      <c r="F8" s="29">
        <v>366766</v>
      </c>
      <c r="G8" s="30">
        <v>8261</v>
      </c>
      <c r="H8" s="27">
        <f t="shared" si="7"/>
        <v>4663935</v>
      </c>
      <c r="I8" s="17">
        <v>2233256</v>
      </c>
      <c r="J8" s="18">
        <v>1094981</v>
      </c>
      <c r="K8" s="18">
        <v>1340578</v>
      </c>
      <c r="L8" s="18">
        <v>415498</v>
      </c>
      <c r="M8" s="19">
        <v>8240</v>
      </c>
      <c r="N8" s="12">
        <v>5092553</v>
      </c>
      <c r="O8" s="13">
        <v>4721370</v>
      </c>
      <c r="P8" s="51">
        <f t="shared" si="0"/>
        <v>8.4066940825413656</v>
      </c>
      <c r="Q8" s="15">
        <f t="shared" si="1"/>
        <v>-50.676678408118491</v>
      </c>
      <c r="R8" s="15">
        <f t="shared" si="2"/>
        <v>-0.95108229435362968</v>
      </c>
      <c r="S8" s="15">
        <f t="shared" si="3"/>
        <v>-11.728576310836635</v>
      </c>
      <c r="T8" s="15">
        <f t="shared" si="4"/>
        <v>0.25485436893203883</v>
      </c>
      <c r="U8" s="15">
        <f t="shared" si="5"/>
        <v>-8.4165643440529738</v>
      </c>
      <c r="V8" s="16">
        <f t="shared" si="6"/>
        <v>-1.2164901289244436</v>
      </c>
    </row>
    <row r="9" spans="1:22" ht="16" thickBot="1" x14ac:dyDescent="0.4">
      <c r="A9" s="10">
        <v>5</v>
      </c>
      <c r="B9" s="11" t="s">
        <v>5</v>
      </c>
      <c r="C9" s="28">
        <v>1734954</v>
      </c>
      <c r="D9" s="29">
        <v>431770</v>
      </c>
      <c r="E9" s="29">
        <v>993726</v>
      </c>
      <c r="F9" s="29">
        <v>204892</v>
      </c>
      <c r="G9" s="30">
        <v>882</v>
      </c>
      <c r="H9" s="27">
        <f t="shared" si="7"/>
        <v>3366224</v>
      </c>
      <c r="I9" s="17">
        <v>1552243</v>
      </c>
      <c r="J9" s="18">
        <v>540850</v>
      </c>
      <c r="K9" s="18">
        <v>930253</v>
      </c>
      <c r="L9" s="18">
        <v>225915</v>
      </c>
      <c r="M9" s="19">
        <v>494</v>
      </c>
      <c r="N9" s="12">
        <v>3249755</v>
      </c>
      <c r="O9" s="13">
        <v>3270986</v>
      </c>
      <c r="P9" s="51">
        <f t="shared" si="0"/>
        <v>11.770773003969095</v>
      </c>
      <c r="Q9" s="15">
        <f t="shared" si="1"/>
        <v>-20.168253674771194</v>
      </c>
      <c r="R9" s="15">
        <f t="shared" si="2"/>
        <v>6.8231975602336137</v>
      </c>
      <c r="S9" s="15">
        <f t="shared" si="3"/>
        <v>-9.3057123254321326</v>
      </c>
      <c r="T9" s="15">
        <f t="shared" si="4"/>
        <v>78.542510121457482</v>
      </c>
      <c r="U9" s="15">
        <f t="shared" si="5"/>
        <v>3.5839317117751959</v>
      </c>
      <c r="V9" s="16">
        <f t="shared" si="6"/>
        <v>2.9115991324939938</v>
      </c>
    </row>
    <row r="10" spans="1:22" ht="16" thickBot="1" x14ac:dyDescent="0.4">
      <c r="A10" s="10">
        <v>6</v>
      </c>
      <c r="B10" s="11" t="s">
        <v>6</v>
      </c>
      <c r="C10" s="28">
        <v>510995</v>
      </c>
      <c r="D10" s="29">
        <v>1649705</v>
      </c>
      <c r="E10" s="29">
        <v>320552</v>
      </c>
      <c r="F10" s="29">
        <v>45414</v>
      </c>
      <c r="G10" s="30">
        <v>141</v>
      </c>
      <c r="H10" s="27">
        <f t="shared" si="7"/>
        <v>2526807</v>
      </c>
      <c r="I10" s="17">
        <v>480936</v>
      </c>
      <c r="J10" s="18">
        <v>437026</v>
      </c>
      <c r="K10" s="18">
        <v>334029</v>
      </c>
      <c r="L10" s="18">
        <v>53231</v>
      </c>
      <c r="M10" s="19">
        <v>105</v>
      </c>
      <c r="N10" s="12">
        <v>1305327</v>
      </c>
      <c r="O10" s="13">
        <v>1175846</v>
      </c>
      <c r="P10" s="51">
        <f t="shared" si="0"/>
        <v>6.25010396393699</v>
      </c>
      <c r="Q10" s="15">
        <f t="shared" si="1"/>
        <v>277.48440596211663</v>
      </c>
      <c r="R10" s="15">
        <f t="shared" si="2"/>
        <v>-4.034679623625494</v>
      </c>
      <c r="S10" s="15">
        <f t="shared" si="3"/>
        <v>-14.685051943416431</v>
      </c>
      <c r="T10" s="15">
        <f t="shared" si="4"/>
        <v>34.285714285714285</v>
      </c>
      <c r="U10" s="15">
        <f t="shared" si="5"/>
        <v>93.576552082351782</v>
      </c>
      <c r="V10" s="16">
        <f t="shared" si="6"/>
        <v>114.89268152462142</v>
      </c>
    </row>
    <row r="11" spans="1:22" ht="16" thickBot="1" x14ac:dyDescent="0.4">
      <c r="A11" s="10">
        <v>7</v>
      </c>
      <c r="B11" s="11" t="s">
        <v>7</v>
      </c>
      <c r="C11" s="28">
        <v>1256068</v>
      </c>
      <c r="D11" s="29">
        <v>546320</v>
      </c>
      <c r="E11" s="29">
        <v>1128637</v>
      </c>
      <c r="F11" s="29">
        <v>409997</v>
      </c>
      <c r="G11" s="30">
        <v>292</v>
      </c>
      <c r="H11" s="27">
        <f t="shared" si="7"/>
        <v>3341314</v>
      </c>
      <c r="I11" s="17">
        <v>1245701</v>
      </c>
      <c r="J11" s="18">
        <v>1510395</v>
      </c>
      <c r="K11" s="18">
        <v>1095635</v>
      </c>
      <c r="L11" s="18">
        <v>465361</v>
      </c>
      <c r="M11" s="19">
        <v>260</v>
      </c>
      <c r="N11" s="12">
        <v>4317352</v>
      </c>
      <c r="O11" s="13">
        <v>4164667</v>
      </c>
      <c r="P11" s="51">
        <f t="shared" si="0"/>
        <v>0.83222217851635338</v>
      </c>
      <c r="Q11" s="15">
        <f t="shared" si="1"/>
        <v>-63.82932941382883</v>
      </c>
      <c r="R11" s="15">
        <f t="shared" si="2"/>
        <v>3.0121345156005419</v>
      </c>
      <c r="S11" s="15">
        <f t="shared" si="3"/>
        <v>-11.897000393243095</v>
      </c>
      <c r="T11" s="15">
        <f t="shared" si="4"/>
        <v>12.307692307692308</v>
      </c>
      <c r="U11" s="15">
        <f t="shared" si="5"/>
        <v>-22.607329678006334</v>
      </c>
      <c r="V11" s="16">
        <f t="shared" si="6"/>
        <v>-19.769959999202818</v>
      </c>
    </row>
    <row r="12" spans="1:22" ht="16" thickBot="1" x14ac:dyDescent="0.4">
      <c r="A12" s="10">
        <v>8</v>
      </c>
      <c r="B12" s="11" t="s">
        <v>8</v>
      </c>
      <c r="C12" s="28">
        <v>1112976</v>
      </c>
      <c r="D12" s="29">
        <v>685558</v>
      </c>
      <c r="E12" s="29">
        <v>1714423</v>
      </c>
      <c r="F12" s="29">
        <v>139830</v>
      </c>
      <c r="G12" s="30">
        <v>1005</v>
      </c>
      <c r="H12" s="27">
        <f t="shared" si="7"/>
        <v>3653792</v>
      </c>
      <c r="I12" s="17">
        <v>1039798</v>
      </c>
      <c r="J12" s="18">
        <v>519473</v>
      </c>
      <c r="K12" s="18">
        <v>1663927</v>
      </c>
      <c r="L12" s="18">
        <v>167425</v>
      </c>
      <c r="M12" s="19">
        <v>889</v>
      </c>
      <c r="N12" s="12">
        <v>3391512</v>
      </c>
      <c r="O12" s="13">
        <v>3272541</v>
      </c>
      <c r="P12" s="51">
        <f t="shared" si="0"/>
        <v>7.0377130942740802</v>
      </c>
      <c r="Q12" s="15">
        <f t="shared" si="1"/>
        <v>31.971825292171101</v>
      </c>
      <c r="R12" s="15">
        <f t="shared" si="2"/>
        <v>3.0347485196165458</v>
      </c>
      <c r="S12" s="15">
        <f t="shared" si="3"/>
        <v>-16.482006868747202</v>
      </c>
      <c r="T12" s="15">
        <f t="shared" si="4"/>
        <v>13.048368953880765</v>
      </c>
      <c r="U12" s="15">
        <f t="shared" si="5"/>
        <v>7.7334239124024915</v>
      </c>
      <c r="V12" s="16">
        <f t="shared" si="6"/>
        <v>11.649999190231689</v>
      </c>
    </row>
    <row r="13" spans="1:22" ht="16" thickBot="1" x14ac:dyDescent="0.4">
      <c r="A13" s="10">
        <v>9</v>
      </c>
      <c r="B13" s="11" t="s">
        <v>9</v>
      </c>
      <c r="C13" s="28">
        <v>946522</v>
      </c>
      <c r="D13" s="29">
        <v>1827400</v>
      </c>
      <c r="E13" s="29">
        <v>782032</v>
      </c>
      <c r="F13" s="29">
        <v>214614</v>
      </c>
      <c r="G13" s="30">
        <v>233</v>
      </c>
      <c r="H13" s="27">
        <f t="shared" si="7"/>
        <v>3770801</v>
      </c>
      <c r="I13" s="17">
        <v>904646</v>
      </c>
      <c r="J13" s="18">
        <v>632760</v>
      </c>
      <c r="K13" s="18">
        <v>781196</v>
      </c>
      <c r="L13" s="18">
        <v>241878</v>
      </c>
      <c r="M13" s="19">
        <v>202</v>
      </c>
      <c r="N13" s="12">
        <v>2560682</v>
      </c>
      <c r="O13" s="13">
        <v>2445241</v>
      </c>
      <c r="P13" s="51">
        <f t="shared" si="0"/>
        <v>4.6289929983662121</v>
      </c>
      <c r="Q13" s="15">
        <f t="shared" si="1"/>
        <v>188.79828054870725</v>
      </c>
      <c r="R13" s="15">
        <f t="shared" si="2"/>
        <v>0.10701539690423402</v>
      </c>
      <c r="S13" s="15">
        <f t="shared" si="3"/>
        <v>-11.271798179247389</v>
      </c>
      <c r="T13" s="15">
        <f t="shared" si="4"/>
        <v>15.346534653465346</v>
      </c>
      <c r="U13" s="15">
        <f t="shared" si="5"/>
        <v>47.25768369520307</v>
      </c>
      <c r="V13" s="16">
        <f t="shared" si="6"/>
        <v>54.209789546306475</v>
      </c>
    </row>
    <row r="14" spans="1:22" ht="16" thickBot="1" x14ac:dyDescent="0.4">
      <c r="A14" s="10">
        <v>10</v>
      </c>
      <c r="B14" s="11" t="s">
        <v>10</v>
      </c>
      <c r="C14" s="28">
        <v>2342575</v>
      </c>
      <c r="D14" s="29">
        <v>399513</v>
      </c>
      <c r="E14" s="29">
        <v>1730168</v>
      </c>
      <c r="F14" s="29">
        <v>218250</v>
      </c>
      <c r="G14" s="29">
        <v>4581</v>
      </c>
      <c r="H14" s="27">
        <f t="shared" si="7"/>
        <v>4695087</v>
      </c>
      <c r="I14" s="17">
        <v>2208155</v>
      </c>
      <c r="J14" s="18">
        <v>1746283</v>
      </c>
      <c r="K14" s="18">
        <v>1721902</v>
      </c>
      <c r="L14" s="18">
        <v>249175</v>
      </c>
      <c r="M14" s="18">
        <v>4712</v>
      </c>
      <c r="N14" s="12">
        <v>5930227</v>
      </c>
      <c r="O14" s="13">
        <v>5698569</v>
      </c>
      <c r="P14" s="51">
        <f t="shared" si="0"/>
        <v>6.0874349853157952</v>
      </c>
      <c r="Q14" s="15">
        <f t="shared" si="1"/>
        <v>-77.122093039902467</v>
      </c>
      <c r="R14" s="15">
        <f t="shared" si="2"/>
        <v>0.48005054875364567</v>
      </c>
      <c r="S14" s="15">
        <f t="shared" si="3"/>
        <v>-12.410956155312531</v>
      </c>
      <c r="T14" s="15">
        <f t="shared" si="4"/>
        <v>-2.7801358234295415</v>
      </c>
      <c r="U14" s="15">
        <f t="shared" si="5"/>
        <v>-20.827870501415884</v>
      </c>
      <c r="V14" s="16">
        <f t="shared" si="6"/>
        <v>-17.60936824665982</v>
      </c>
    </row>
    <row r="15" spans="1:22" ht="16" thickBot="1" x14ac:dyDescent="0.4">
      <c r="A15" s="10">
        <v>11</v>
      </c>
      <c r="B15" s="11" t="s">
        <v>11</v>
      </c>
      <c r="C15" s="28">
        <v>666209</v>
      </c>
      <c r="D15" s="29">
        <v>2769660</v>
      </c>
      <c r="E15" s="29">
        <v>527280</v>
      </c>
      <c r="F15" s="29">
        <v>87859</v>
      </c>
      <c r="G15" s="30">
        <v>89</v>
      </c>
      <c r="H15" s="27">
        <f t="shared" si="7"/>
        <v>4051097</v>
      </c>
      <c r="I15" s="17">
        <v>642007</v>
      </c>
      <c r="J15" s="18">
        <v>365935</v>
      </c>
      <c r="K15" s="18">
        <v>519233</v>
      </c>
      <c r="L15" s="18">
        <v>102822</v>
      </c>
      <c r="M15" s="19">
        <v>83</v>
      </c>
      <c r="N15" s="12">
        <v>1630080</v>
      </c>
      <c r="O15" s="13">
        <v>1499329</v>
      </c>
      <c r="P15" s="51">
        <f t="shared" si="0"/>
        <v>3.7697408283710301</v>
      </c>
      <c r="Q15" s="15">
        <f t="shared" si="1"/>
        <v>656.87212209818688</v>
      </c>
      <c r="R15" s="15">
        <f t="shared" si="2"/>
        <v>1.5497859342530234</v>
      </c>
      <c r="S15" s="15">
        <f t="shared" si="3"/>
        <v>-14.55233315827352</v>
      </c>
      <c r="T15" s="15">
        <f t="shared" si="4"/>
        <v>7.2289156626506017</v>
      </c>
      <c r="U15" s="15">
        <f t="shared" si="5"/>
        <v>148.52136091480173</v>
      </c>
      <c r="V15" s="16">
        <f t="shared" si="6"/>
        <v>170.19400011605194</v>
      </c>
    </row>
    <row r="16" spans="1:22" ht="16" thickBot="1" x14ac:dyDescent="0.4">
      <c r="A16" s="10">
        <v>12</v>
      </c>
      <c r="B16" s="11" t="s">
        <v>12</v>
      </c>
      <c r="C16" s="28">
        <v>1802731</v>
      </c>
      <c r="D16" s="29">
        <v>435934</v>
      </c>
      <c r="E16" s="29">
        <v>1271222</v>
      </c>
      <c r="F16" s="29">
        <v>262162</v>
      </c>
      <c r="G16" s="29">
        <v>8353</v>
      </c>
      <c r="H16" s="27">
        <f t="shared" si="7"/>
        <v>3780402</v>
      </c>
      <c r="I16" s="17">
        <v>1723672</v>
      </c>
      <c r="J16" s="18">
        <v>2591169</v>
      </c>
      <c r="K16" s="18">
        <v>1319256</v>
      </c>
      <c r="L16" s="18">
        <v>308121</v>
      </c>
      <c r="M16" s="18">
        <v>8898</v>
      </c>
      <c r="N16" s="12">
        <v>5951116</v>
      </c>
      <c r="O16" s="13">
        <v>5430893</v>
      </c>
      <c r="P16" s="51">
        <f t="shared" si="0"/>
        <v>4.5866614994035988</v>
      </c>
      <c r="Q16" s="15">
        <f t="shared" si="1"/>
        <v>-83.176164889283569</v>
      </c>
      <c r="R16" s="15">
        <f t="shared" si="2"/>
        <v>-3.6409915891987601</v>
      </c>
      <c r="S16" s="15">
        <f t="shared" si="3"/>
        <v>-14.915893431476595</v>
      </c>
      <c r="T16" s="15">
        <f t="shared" si="4"/>
        <v>-6.124971903798607</v>
      </c>
      <c r="U16" s="15">
        <f t="shared" si="5"/>
        <v>-36.475746733889913</v>
      </c>
      <c r="V16" s="16">
        <f t="shared" si="6"/>
        <v>-30.390784719934636</v>
      </c>
    </row>
    <row r="17" spans="1:22" ht="16" thickBot="1" x14ac:dyDescent="0.4">
      <c r="A17" s="10">
        <v>13</v>
      </c>
      <c r="B17" s="11" t="s">
        <v>13</v>
      </c>
      <c r="C17" s="28">
        <v>924280</v>
      </c>
      <c r="D17" s="29">
        <v>1063819</v>
      </c>
      <c r="E17" s="29">
        <v>344449</v>
      </c>
      <c r="F17" s="29">
        <v>25139</v>
      </c>
      <c r="G17" s="30">
        <v>266</v>
      </c>
      <c r="H17" s="27">
        <f t="shared" si="7"/>
        <v>2357953</v>
      </c>
      <c r="I17" s="17">
        <v>864804</v>
      </c>
      <c r="J17" s="18">
        <v>450552</v>
      </c>
      <c r="K17" s="18">
        <v>348561</v>
      </c>
      <c r="L17" s="18">
        <v>31499</v>
      </c>
      <c r="M17" s="19">
        <v>230</v>
      </c>
      <c r="N17" s="12">
        <v>1695646</v>
      </c>
      <c r="O17" s="13">
        <v>1582619</v>
      </c>
      <c r="P17" s="51">
        <f t="shared" si="0"/>
        <v>6.8773964967784611</v>
      </c>
      <c r="Q17" s="15">
        <f t="shared" si="1"/>
        <v>136.11458832720751</v>
      </c>
      <c r="R17" s="15">
        <f t="shared" si="2"/>
        <v>-1.1797074256729811</v>
      </c>
      <c r="S17" s="15">
        <f t="shared" si="3"/>
        <v>-20.191117178323122</v>
      </c>
      <c r="T17" s="15">
        <f t="shared" si="4"/>
        <v>15.65217391304348</v>
      </c>
      <c r="U17" s="15">
        <f t="shared" si="5"/>
        <v>39.059272985045226</v>
      </c>
      <c r="V17" s="16">
        <f t="shared" si="6"/>
        <v>48.990565638350105</v>
      </c>
    </row>
    <row r="18" spans="1:22" ht="16" thickBot="1" x14ac:dyDescent="0.4">
      <c r="A18" s="10">
        <v>14</v>
      </c>
      <c r="B18" s="11" t="s">
        <v>14</v>
      </c>
      <c r="C18" s="28">
        <v>1574083</v>
      </c>
      <c r="D18" s="29">
        <v>2583020</v>
      </c>
      <c r="E18" s="29">
        <v>1053794</v>
      </c>
      <c r="F18" s="29">
        <v>239876</v>
      </c>
      <c r="G18" s="30">
        <v>611</v>
      </c>
      <c r="H18" s="27">
        <f t="shared" si="7"/>
        <v>5451384</v>
      </c>
      <c r="I18" s="17">
        <v>1505933</v>
      </c>
      <c r="J18" s="18">
        <v>995763</v>
      </c>
      <c r="K18" s="18">
        <v>915203</v>
      </c>
      <c r="L18" s="18">
        <v>259111</v>
      </c>
      <c r="M18" s="19">
        <v>488</v>
      </c>
      <c r="N18" s="12">
        <v>3676498</v>
      </c>
      <c r="O18" s="13">
        <v>3520150</v>
      </c>
      <c r="P18" s="51">
        <f t="shared" si="0"/>
        <v>4.5254337344357287</v>
      </c>
      <c r="Q18" s="15">
        <f t="shared" si="1"/>
        <v>159.40108238606979</v>
      </c>
      <c r="R18" s="15">
        <f t="shared" si="2"/>
        <v>15.143197738643776</v>
      </c>
      <c r="S18" s="15">
        <f t="shared" si="3"/>
        <v>-7.4234594440220594</v>
      </c>
      <c r="T18" s="15">
        <f t="shared" si="4"/>
        <v>25.204918032786882</v>
      </c>
      <c r="U18" s="15">
        <f t="shared" si="5"/>
        <v>48.276539250123349</v>
      </c>
      <c r="V18" s="16">
        <f t="shared" si="6"/>
        <v>54.862264392142379</v>
      </c>
    </row>
    <row r="19" spans="1:22" ht="16" thickBot="1" x14ac:dyDescent="0.4">
      <c r="A19" s="10">
        <v>15</v>
      </c>
      <c r="B19" s="11" t="s">
        <v>15</v>
      </c>
      <c r="C19" s="28">
        <v>2415817</v>
      </c>
      <c r="D19" s="29">
        <v>628944</v>
      </c>
      <c r="E19" s="29">
        <v>1814912</v>
      </c>
      <c r="F19" s="29">
        <v>794571</v>
      </c>
      <c r="G19" s="29">
        <v>46141</v>
      </c>
      <c r="H19" s="27">
        <f t="shared" si="7"/>
        <v>5700385</v>
      </c>
      <c r="I19" s="17">
        <v>2309936</v>
      </c>
      <c r="J19" s="18">
        <v>3079228</v>
      </c>
      <c r="K19" s="18">
        <v>1793945</v>
      </c>
      <c r="L19" s="18">
        <v>888703</v>
      </c>
      <c r="M19" s="18">
        <v>42634</v>
      </c>
      <c r="N19" s="12">
        <v>8114446</v>
      </c>
      <c r="O19" s="13">
        <v>7683928</v>
      </c>
      <c r="P19" s="51">
        <f t="shared" si="0"/>
        <v>4.5837200684347961</v>
      </c>
      <c r="Q19" s="15">
        <f t="shared" si="1"/>
        <v>-79.574620651669832</v>
      </c>
      <c r="R19" s="15">
        <f t="shared" si="2"/>
        <v>1.1687649286906789</v>
      </c>
      <c r="S19" s="15">
        <f t="shared" si="3"/>
        <v>-10.592065065606846</v>
      </c>
      <c r="T19" s="15">
        <f t="shared" si="4"/>
        <v>8.2258291504433068</v>
      </c>
      <c r="U19" s="15">
        <f t="shared" si="5"/>
        <v>-29.750164090068505</v>
      </c>
      <c r="V19" s="16">
        <f t="shared" si="6"/>
        <v>-25.81417993505405</v>
      </c>
    </row>
    <row r="20" spans="1:22" ht="16" thickBot="1" x14ac:dyDescent="0.4">
      <c r="A20" s="10">
        <v>16</v>
      </c>
      <c r="B20" s="11" t="s">
        <v>16</v>
      </c>
      <c r="C20" s="28">
        <v>1017245</v>
      </c>
      <c r="D20" s="29">
        <v>421575</v>
      </c>
      <c r="E20" s="29">
        <v>705588</v>
      </c>
      <c r="F20" s="29">
        <v>84179</v>
      </c>
      <c r="G20" s="30">
        <v>322</v>
      </c>
      <c r="H20" s="27">
        <f t="shared" si="7"/>
        <v>2228909</v>
      </c>
      <c r="I20" s="17">
        <v>938020</v>
      </c>
      <c r="J20" s="18">
        <v>398902</v>
      </c>
      <c r="K20" s="18">
        <v>669551</v>
      </c>
      <c r="L20" s="18">
        <v>97691</v>
      </c>
      <c r="M20" s="19">
        <v>944</v>
      </c>
      <c r="N20" s="12">
        <v>2105108</v>
      </c>
      <c r="O20" s="13">
        <v>2203011</v>
      </c>
      <c r="P20" s="51">
        <f t="shared" si="0"/>
        <v>8.4459819620050745</v>
      </c>
      <c r="Q20" s="15">
        <f t="shared" si="1"/>
        <v>5.6838521742182291</v>
      </c>
      <c r="R20" s="15">
        <f t="shared" si="2"/>
        <v>5.3822636363772141</v>
      </c>
      <c r="S20" s="15">
        <f t="shared" si="3"/>
        <v>-13.831366246634797</v>
      </c>
      <c r="T20" s="15">
        <f t="shared" si="4"/>
        <v>-65.889830508474574</v>
      </c>
      <c r="U20" s="15">
        <f t="shared" si="5"/>
        <v>5.8809809282944148</v>
      </c>
      <c r="V20" s="16">
        <f t="shared" si="6"/>
        <v>1.1755728863814117</v>
      </c>
    </row>
    <row r="21" spans="1:22" ht="16" thickBot="1" x14ac:dyDescent="0.4">
      <c r="A21" s="10">
        <v>17</v>
      </c>
      <c r="B21" s="11" t="s">
        <v>17</v>
      </c>
      <c r="C21" s="28">
        <v>1962814</v>
      </c>
      <c r="D21" s="29">
        <v>1087815</v>
      </c>
      <c r="E21" s="29">
        <v>854020</v>
      </c>
      <c r="F21" s="29">
        <v>256030</v>
      </c>
      <c r="G21" s="30">
        <v>609</v>
      </c>
      <c r="H21" s="27">
        <f t="shared" si="7"/>
        <v>4161288</v>
      </c>
      <c r="I21" s="17">
        <v>1873172</v>
      </c>
      <c r="J21" s="18">
        <v>959867</v>
      </c>
      <c r="K21" s="18">
        <v>849983</v>
      </c>
      <c r="L21" s="18">
        <v>289218</v>
      </c>
      <c r="M21" s="19">
        <v>528</v>
      </c>
      <c r="N21" s="12">
        <v>3972768</v>
      </c>
      <c r="O21" s="13">
        <v>3623882</v>
      </c>
      <c r="P21" s="51">
        <f t="shared" si="0"/>
        <v>4.7855722806021017</v>
      </c>
      <c r="Q21" s="15">
        <f t="shared" si="1"/>
        <v>13.329763394303587</v>
      </c>
      <c r="R21" s="15">
        <f t="shared" si="2"/>
        <v>0.47495067548409792</v>
      </c>
      <c r="S21" s="15">
        <f t="shared" si="3"/>
        <v>-11.475081080707286</v>
      </c>
      <c r="T21" s="15">
        <f t="shared" si="4"/>
        <v>15.340909090909092</v>
      </c>
      <c r="U21" s="15">
        <f t="shared" si="5"/>
        <v>4.745306043544451</v>
      </c>
      <c r="V21" s="16">
        <f t="shared" si="6"/>
        <v>14.829566746378608</v>
      </c>
    </row>
    <row r="22" spans="1:22" ht="16" thickBot="1" x14ac:dyDescent="0.4">
      <c r="A22" s="10">
        <v>18</v>
      </c>
      <c r="B22" s="11" t="s">
        <v>18</v>
      </c>
      <c r="C22" s="28">
        <v>1209148</v>
      </c>
      <c r="D22" s="29">
        <v>248120</v>
      </c>
      <c r="E22" s="29">
        <v>692229</v>
      </c>
      <c r="F22" s="29">
        <v>156555</v>
      </c>
      <c r="G22" s="29">
        <v>2640</v>
      </c>
      <c r="H22" s="27">
        <f t="shared" si="7"/>
        <v>2308692</v>
      </c>
      <c r="I22" s="17">
        <v>1100450</v>
      </c>
      <c r="J22" s="18">
        <v>245807</v>
      </c>
      <c r="K22" s="18">
        <v>649958</v>
      </c>
      <c r="L22" s="18">
        <v>172274</v>
      </c>
      <c r="M22" s="18">
        <v>1999</v>
      </c>
      <c r="N22" s="12">
        <v>2170488</v>
      </c>
      <c r="O22" s="13">
        <v>2094736</v>
      </c>
      <c r="P22" s="51">
        <f t="shared" si="0"/>
        <v>9.8775955291017308</v>
      </c>
      <c r="Q22" s="15">
        <f t="shared" si="1"/>
        <v>0.94098215266448881</v>
      </c>
      <c r="R22" s="15">
        <f t="shared" si="2"/>
        <v>6.5036510051418706</v>
      </c>
      <c r="S22" s="15">
        <f t="shared" si="3"/>
        <v>-9.1244180781777864</v>
      </c>
      <c r="T22" s="15">
        <f t="shared" si="4"/>
        <v>32.066033016508257</v>
      </c>
      <c r="U22" s="15">
        <f t="shared" si="5"/>
        <v>6.367415991242523</v>
      </c>
      <c r="V22" s="16">
        <f t="shared" si="6"/>
        <v>10.213984005621711</v>
      </c>
    </row>
    <row r="23" spans="1:22" ht="16" thickBot="1" x14ac:dyDescent="0.4">
      <c r="A23" s="10">
        <v>19</v>
      </c>
      <c r="B23" s="11" t="s">
        <v>19</v>
      </c>
      <c r="C23" s="28">
        <v>2866873</v>
      </c>
      <c r="D23" s="29">
        <v>1869564</v>
      </c>
      <c r="E23" s="29">
        <v>2646329</v>
      </c>
      <c r="F23" s="29">
        <v>699696</v>
      </c>
      <c r="G23" s="29">
        <v>42082</v>
      </c>
      <c r="H23" s="27">
        <f t="shared" si="7"/>
        <v>8124544</v>
      </c>
      <c r="I23" s="17">
        <v>2773918</v>
      </c>
      <c r="J23" s="18">
        <v>1713954</v>
      </c>
      <c r="K23" s="18">
        <v>2504278</v>
      </c>
      <c r="L23" s="18">
        <v>780620</v>
      </c>
      <c r="M23" s="18">
        <v>40133</v>
      </c>
      <c r="N23" s="12">
        <v>7812903</v>
      </c>
      <c r="O23" s="13">
        <v>7674143</v>
      </c>
      <c r="P23" s="51">
        <f t="shared" si="0"/>
        <v>3.3510363320040462</v>
      </c>
      <c r="Q23" s="15">
        <f t="shared" si="1"/>
        <v>9.0790067878134408</v>
      </c>
      <c r="R23" s="15">
        <f t="shared" si="2"/>
        <v>5.6723335029098205</v>
      </c>
      <c r="S23" s="15">
        <f t="shared" si="3"/>
        <v>-10.366631651763983</v>
      </c>
      <c r="T23" s="15">
        <f t="shared" si="4"/>
        <v>4.8563526275135178</v>
      </c>
      <c r="U23" s="15">
        <f t="shared" si="5"/>
        <v>3.9887990417902279</v>
      </c>
      <c r="V23" s="16">
        <f t="shared" si="6"/>
        <v>5.869072285986852</v>
      </c>
    </row>
    <row r="24" spans="1:22" ht="16" thickBot="1" x14ac:dyDescent="0.4">
      <c r="A24" s="10">
        <v>20</v>
      </c>
      <c r="B24" s="11" t="s">
        <v>20</v>
      </c>
      <c r="C24" s="28">
        <v>4565885</v>
      </c>
      <c r="D24" s="29">
        <v>1956273</v>
      </c>
      <c r="E24" s="29">
        <v>3439356</v>
      </c>
      <c r="F24" s="29">
        <v>1003514</v>
      </c>
      <c r="G24" s="29">
        <v>21802</v>
      </c>
      <c r="H24" s="27">
        <f t="shared" si="7"/>
        <v>10986830</v>
      </c>
      <c r="I24" s="17">
        <v>4250634</v>
      </c>
      <c r="J24" s="18">
        <v>1942819</v>
      </c>
      <c r="K24" s="18">
        <v>3170637</v>
      </c>
      <c r="L24" s="18">
        <v>1136347</v>
      </c>
      <c r="M24" s="18">
        <v>18750</v>
      </c>
      <c r="N24" s="12">
        <v>10519187</v>
      </c>
      <c r="O24" s="13">
        <v>9736377</v>
      </c>
      <c r="P24" s="51">
        <f t="shared" si="0"/>
        <v>7.4165642113623518</v>
      </c>
      <c r="Q24" s="15">
        <f t="shared" si="1"/>
        <v>0.69249888950025706</v>
      </c>
      <c r="R24" s="15">
        <f t="shared" si="2"/>
        <v>8.4752369949634723</v>
      </c>
      <c r="S24" s="15">
        <f t="shared" si="3"/>
        <v>-11.689475133915961</v>
      </c>
      <c r="T24" s="15">
        <f t="shared" si="4"/>
        <v>16.277333333333331</v>
      </c>
      <c r="U24" s="15">
        <f t="shared" si="5"/>
        <v>4.4456192289385106</v>
      </c>
      <c r="V24" s="16">
        <f t="shared" si="6"/>
        <v>12.843103754096621</v>
      </c>
    </row>
    <row r="25" spans="1:22" ht="16" thickBot="1" x14ac:dyDescent="0.4">
      <c r="A25" s="10">
        <v>21</v>
      </c>
      <c r="B25" s="11" t="s">
        <v>21</v>
      </c>
      <c r="C25" s="28">
        <v>2267126</v>
      </c>
      <c r="D25" s="29">
        <v>1186615</v>
      </c>
      <c r="E25" s="29">
        <v>1066055</v>
      </c>
      <c r="F25" s="29">
        <v>226299</v>
      </c>
      <c r="G25" s="29">
        <v>2722</v>
      </c>
      <c r="H25" s="27">
        <f t="shared" si="7"/>
        <v>4748817</v>
      </c>
      <c r="I25" s="17">
        <v>2119363</v>
      </c>
      <c r="J25" s="18">
        <v>1037663</v>
      </c>
      <c r="K25" s="18">
        <v>943538</v>
      </c>
      <c r="L25" s="18">
        <v>255675</v>
      </c>
      <c r="M25" s="18">
        <v>2269</v>
      </c>
      <c r="N25" s="12">
        <v>4358508</v>
      </c>
      <c r="O25" s="13">
        <v>4240977</v>
      </c>
      <c r="P25" s="51">
        <f t="shared" si="0"/>
        <v>6.9720477332104025</v>
      </c>
      <c r="Q25" s="15">
        <f t="shared" si="1"/>
        <v>14.354564054032956</v>
      </c>
      <c r="R25" s="15">
        <f t="shared" si="2"/>
        <v>12.984850636646325</v>
      </c>
      <c r="S25" s="15">
        <f t="shared" si="3"/>
        <v>-11.489586388970373</v>
      </c>
      <c r="T25" s="15">
        <f t="shared" si="4"/>
        <v>19.96474217717056</v>
      </c>
      <c r="U25" s="15">
        <f t="shared" si="5"/>
        <v>8.9551057380186059</v>
      </c>
      <c r="V25" s="16">
        <f t="shared" si="6"/>
        <v>11.974599249182441</v>
      </c>
    </row>
    <row r="26" spans="1:22" ht="16" thickBot="1" x14ac:dyDescent="0.4">
      <c r="A26" s="10">
        <v>22</v>
      </c>
      <c r="B26" s="11" t="s">
        <v>22</v>
      </c>
      <c r="C26" s="28">
        <v>1292059</v>
      </c>
      <c r="D26" s="29">
        <v>567849</v>
      </c>
      <c r="E26" s="29">
        <v>574872</v>
      </c>
      <c r="F26" s="29">
        <v>159762</v>
      </c>
      <c r="G26" s="30">
        <v>373</v>
      </c>
      <c r="H26" s="27">
        <f t="shared" si="7"/>
        <v>2594915</v>
      </c>
      <c r="I26" s="17">
        <v>1211110</v>
      </c>
      <c r="J26" s="18">
        <v>574497</v>
      </c>
      <c r="K26" s="18">
        <v>549056</v>
      </c>
      <c r="L26" s="18">
        <v>199408</v>
      </c>
      <c r="M26" s="19">
        <v>308</v>
      </c>
      <c r="N26" s="12">
        <v>2534379</v>
      </c>
      <c r="O26" s="13">
        <v>2412793</v>
      </c>
      <c r="P26" s="51">
        <f t="shared" si="0"/>
        <v>6.6838685173105663</v>
      </c>
      <c r="Q26" s="15">
        <f t="shared" si="1"/>
        <v>-1.1571861994057411</v>
      </c>
      <c r="R26" s="15">
        <f t="shared" si="2"/>
        <v>4.7018883319734233</v>
      </c>
      <c r="S26" s="15">
        <f t="shared" si="3"/>
        <v>-19.881850276819385</v>
      </c>
      <c r="T26" s="15">
        <f t="shared" si="4"/>
        <v>21.103896103896101</v>
      </c>
      <c r="U26" s="15">
        <f t="shared" si="5"/>
        <v>2.38859302416884</v>
      </c>
      <c r="V26" s="16">
        <f t="shared" si="6"/>
        <v>7.548181713060341</v>
      </c>
    </row>
    <row r="27" spans="1:22" ht="16" thickBot="1" x14ac:dyDescent="0.4">
      <c r="A27" s="10">
        <v>23</v>
      </c>
      <c r="B27" s="11" t="s">
        <v>23</v>
      </c>
      <c r="C27" s="28">
        <v>1025385</v>
      </c>
      <c r="D27" s="29">
        <v>1808859</v>
      </c>
      <c r="E27" s="29">
        <v>542919</v>
      </c>
      <c r="F27" s="29">
        <v>187020</v>
      </c>
      <c r="G27" s="30">
        <v>313</v>
      </c>
      <c r="H27" s="27">
        <f t="shared" si="7"/>
        <v>3564496</v>
      </c>
      <c r="I27" s="17">
        <v>989579</v>
      </c>
      <c r="J27" s="18">
        <v>1674955</v>
      </c>
      <c r="K27" s="18">
        <v>548681</v>
      </c>
      <c r="L27" s="18">
        <v>217594</v>
      </c>
      <c r="M27" s="19">
        <v>270</v>
      </c>
      <c r="N27" s="12">
        <v>3431079</v>
      </c>
      <c r="O27" s="13">
        <v>3461411</v>
      </c>
      <c r="P27" s="51">
        <f t="shared" si="0"/>
        <v>3.6183063706889493</v>
      </c>
      <c r="Q27" s="15">
        <f t="shared" si="1"/>
        <v>7.994483433883298</v>
      </c>
      <c r="R27" s="15">
        <f t="shared" si="2"/>
        <v>-1.0501548258459832</v>
      </c>
      <c r="S27" s="15">
        <f t="shared" si="3"/>
        <v>-14.050938904565383</v>
      </c>
      <c r="T27" s="15">
        <f t="shared" si="4"/>
        <v>15.925925925925927</v>
      </c>
      <c r="U27" s="15">
        <f t="shared" si="5"/>
        <v>3.8884852257846583</v>
      </c>
      <c r="V27" s="16">
        <f t="shared" si="6"/>
        <v>2.9781207721359872</v>
      </c>
    </row>
    <row r="28" spans="1:22" ht="16" thickBot="1" x14ac:dyDescent="0.4">
      <c r="A28" s="10">
        <v>24</v>
      </c>
      <c r="B28" s="11" t="s">
        <v>24</v>
      </c>
      <c r="C28" s="28">
        <v>1595758</v>
      </c>
      <c r="D28" s="29">
        <v>1257256</v>
      </c>
      <c r="E28" s="29">
        <v>1097230</v>
      </c>
      <c r="F28" s="29">
        <v>207429</v>
      </c>
      <c r="G28" s="30">
        <v>551</v>
      </c>
      <c r="H28" s="27">
        <f t="shared" si="7"/>
        <v>4158224</v>
      </c>
      <c r="I28" s="17">
        <v>1507614</v>
      </c>
      <c r="J28" s="18">
        <v>1126911</v>
      </c>
      <c r="K28" s="18">
        <v>1068438</v>
      </c>
      <c r="L28" s="18">
        <v>236484</v>
      </c>
      <c r="M28" s="19">
        <v>469</v>
      </c>
      <c r="N28" s="12">
        <v>3939916</v>
      </c>
      <c r="O28" s="13">
        <v>3775897</v>
      </c>
      <c r="P28" s="51">
        <f t="shared" si="0"/>
        <v>5.8465893789789698</v>
      </c>
      <c r="Q28" s="15">
        <f t="shared" si="1"/>
        <v>11.566574467726378</v>
      </c>
      <c r="R28" s="15">
        <f t="shared" si="2"/>
        <v>2.6947749892834212</v>
      </c>
      <c r="S28" s="15">
        <f t="shared" si="3"/>
        <v>-12.28624346678845</v>
      </c>
      <c r="T28" s="15">
        <f t="shared" si="4"/>
        <v>17.484008528784649</v>
      </c>
      <c r="U28" s="15">
        <f t="shared" si="5"/>
        <v>5.5409303142503541</v>
      </c>
      <c r="V28" s="16">
        <f t="shared" si="6"/>
        <v>10.125461579063199</v>
      </c>
    </row>
    <row r="29" spans="1:22" ht="16" thickBot="1" x14ac:dyDescent="0.4">
      <c r="A29" s="10">
        <v>25</v>
      </c>
      <c r="B29" s="11" t="s">
        <v>25</v>
      </c>
      <c r="C29" s="28">
        <v>6945920</v>
      </c>
      <c r="D29" s="29">
        <v>6251398</v>
      </c>
      <c r="E29" s="29">
        <v>7104975</v>
      </c>
      <c r="F29" s="29">
        <v>3054105</v>
      </c>
      <c r="G29" s="29">
        <v>195975</v>
      </c>
      <c r="H29" s="27">
        <f t="shared" si="7"/>
        <v>23552373</v>
      </c>
      <c r="I29" s="17">
        <v>6713752</v>
      </c>
      <c r="J29" s="18">
        <v>6305401</v>
      </c>
      <c r="K29" s="18">
        <v>7023988</v>
      </c>
      <c r="L29" s="18">
        <v>3327859</v>
      </c>
      <c r="M29" s="18">
        <v>194388</v>
      </c>
      <c r="N29" s="12">
        <v>23565388</v>
      </c>
      <c r="O29" s="13">
        <v>23048200</v>
      </c>
      <c r="P29" s="51">
        <f t="shared" si="0"/>
        <v>3.4580961584520851</v>
      </c>
      <c r="Q29" s="15">
        <f t="shared" si="1"/>
        <v>-0.85645623490084133</v>
      </c>
      <c r="R29" s="15">
        <f t="shared" si="2"/>
        <v>1.1530059561605175</v>
      </c>
      <c r="S29" s="15">
        <f t="shared" si="3"/>
        <v>-8.2261297729260754</v>
      </c>
      <c r="T29" s="15">
        <f t="shared" si="4"/>
        <v>0.81640842027285632</v>
      </c>
      <c r="U29" s="15">
        <f t="shared" si="5"/>
        <v>-5.5229304945032094E-2</v>
      </c>
      <c r="V29" s="16">
        <f t="shared" si="6"/>
        <v>2.1874723405732337</v>
      </c>
    </row>
    <row r="30" spans="1:22" ht="16" thickBot="1" x14ac:dyDescent="0.4">
      <c r="A30" s="10">
        <v>26</v>
      </c>
      <c r="B30" s="11" t="s">
        <v>26</v>
      </c>
      <c r="C30" s="28">
        <v>1207207</v>
      </c>
      <c r="D30" s="29">
        <v>1351316</v>
      </c>
      <c r="E30" s="29">
        <v>970558</v>
      </c>
      <c r="F30" s="29">
        <v>378342</v>
      </c>
      <c r="G30" s="30">
        <v>1045</v>
      </c>
      <c r="H30" s="27">
        <f t="shared" si="7"/>
        <v>3908468</v>
      </c>
      <c r="I30" s="17">
        <v>1162461</v>
      </c>
      <c r="J30" s="18">
        <v>1165800</v>
      </c>
      <c r="K30" s="18">
        <v>964290</v>
      </c>
      <c r="L30" s="18">
        <v>426928</v>
      </c>
      <c r="M30" s="19">
        <v>927</v>
      </c>
      <c r="N30" s="12">
        <v>3720406</v>
      </c>
      <c r="O30" s="13">
        <v>3678408</v>
      </c>
      <c r="P30" s="51">
        <f t="shared" si="0"/>
        <v>3.8492474156122225</v>
      </c>
      <c r="Q30" s="15">
        <f t="shared" si="1"/>
        <v>15.913192657402641</v>
      </c>
      <c r="R30" s="15">
        <f t="shared" si="2"/>
        <v>0.65001192587292211</v>
      </c>
      <c r="S30" s="15">
        <f t="shared" si="3"/>
        <v>-11.380373271371285</v>
      </c>
      <c r="T30" s="15">
        <f t="shared" si="4"/>
        <v>12.729234088457389</v>
      </c>
      <c r="U30" s="15">
        <f t="shared" si="5"/>
        <v>5.0548784191832823</v>
      </c>
      <c r="V30" s="16">
        <f t="shared" si="6"/>
        <v>6.2543361149714771</v>
      </c>
    </row>
    <row r="31" spans="1:22" ht="16" thickBot="1" x14ac:dyDescent="0.4">
      <c r="A31" s="10">
        <v>27</v>
      </c>
      <c r="B31" s="11" t="s">
        <v>27</v>
      </c>
      <c r="C31" s="28">
        <v>1874449</v>
      </c>
      <c r="D31" s="29">
        <v>2407233</v>
      </c>
      <c r="E31" s="29">
        <v>1415675</v>
      </c>
      <c r="F31" s="29">
        <v>518717</v>
      </c>
      <c r="G31" s="30">
        <v>1089</v>
      </c>
      <c r="H31" s="27">
        <f t="shared" si="7"/>
        <v>6217163</v>
      </c>
      <c r="I31" s="17">
        <v>1780122</v>
      </c>
      <c r="J31" s="18">
        <v>1931986</v>
      </c>
      <c r="K31" s="18">
        <v>1327594</v>
      </c>
      <c r="L31" s="18">
        <v>592617</v>
      </c>
      <c r="M31" s="19">
        <v>957</v>
      </c>
      <c r="N31" s="12">
        <v>5633276</v>
      </c>
      <c r="O31" s="13">
        <v>5815762</v>
      </c>
      <c r="P31" s="51">
        <f t="shared" si="0"/>
        <v>5.2989064794435432</v>
      </c>
      <c r="Q31" s="15">
        <f t="shared" si="1"/>
        <v>24.598884256925256</v>
      </c>
      <c r="R31" s="15">
        <f t="shared" si="2"/>
        <v>6.6346337811107912</v>
      </c>
      <c r="S31" s="15">
        <f t="shared" si="3"/>
        <v>-12.470111387287236</v>
      </c>
      <c r="T31" s="15">
        <f t="shared" si="4"/>
        <v>13.793103448275861</v>
      </c>
      <c r="U31" s="15">
        <f t="shared" si="5"/>
        <v>10.364963477734802</v>
      </c>
      <c r="V31" s="16">
        <f t="shared" si="6"/>
        <v>6.9019502517468911</v>
      </c>
    </row>
    <row r="32" spans="1:22" ht="16" thickBot="1" x14ac:dyDescent="0.4">
      <c r="A32" s="10">
        <v>28</v>
      </c>
      <c r="B32" s="11" t="s">
        <v>28</v>
      </c>
      <c r="C32" s="28">
        <v>3653167</v>
      </c>
      <c r="D32" s="29">
        <v>3574293</v>
      </c>
      <c r="E32" s="29">
        <v>3013682</v>
      </c>
      <c r="F32" s="29">
        <v>929327</v>
      </c>
      <c r="G32" s="29">
        <v>15297</v>
      </c>
      <c r="H32" s="27">
        <f t="shared" si="7"/>
        <v>11185766</v>
      </c>
      <c r="I32" s="17">
        <v>3579287</v>
      </c>
      <c r="J32" s="18">
        <v>3102070</v>
      </c>
      <c r="K32" s="18">
        <v>2906154</v>
      </c>
      <c r="L32" s="18">
        <v>1032880</v>
      </c>
      <c r="M32" s="18">
        <v>15510</v>
      </c>
      <c r="N32" s="12">
        <v>10635901</v>
      </c>
      <c r="O32" s="13">
        <v>9974262</v>
      </c>
      <c r="P32" s="51">
        <f t="shared" si="0"/>
        <v>2.0640982407948849</v>
      </c>
      <c r="Q32" s="15">
        <f t="shared" si="1"/>
        <v>15.222835074643706</v>
      </c>
      <c r="R32" s="15">
        <f t="shared" si="2"/>
        <v>3.7000103917411118</v>
      </c>
      <c r="S32" s="15">
        <f t="shared" si="3"/>
        <v>-10.025656417008753</v>
      </c>
      <c r="T32" s="15">
        <f t="shared" si="4"/>
        <v>-1.3733075435203095</v>
      </c>
      <c r="U32" s="15">
        <f t="shared" si="5"/>
        <v>5.1698958085450402</v>
      </c>
      <c r="V32" s="16">
        <f t="shared" si="6"/>
        <v>12.146302152480052</v>
      </c>
    </row>
    <row r="33" spans="1:22" ht="16" thickBot="1" x14ac:dyDescent="0.4">
      <c r="A33" s="10">
        <v>29</v>
      </c>
      <c r="B33" s="11" t="s">
        <v>29</v>
      </c>
      <c r="C33" s="28">
        <v>1651624</v>
      </c>
      <c r="D33" s="29">
        <v>1650885</v>
      </c>
      <c r="E33" s="29">
        <v>762868</v>
      </c>
      <c r="F33" s="29">
        <v>73488</v>
      </c>
      <c r="G33" s="30">
        <v>488</v>
      </c>
      <c r="H33" s="27">
        <f t="shared" si="7"/>
        <v>4139353</v>
      </c>
      <c r="I33" s="17">
        <v>1593473</v>
      </c>
      <c r="J33" s="18">
        <v>1606656</v>
      </c>
      <c r="K33" s="18">
        <v>775974</v>
      </c>
      <c r="L33" s="18">
        <v>89601</v>
      </c>
      <c r="M33" s="19">
        <v>429</v>
      </c>
      <c r="N33" s="12">
        <v>4066133</v>
      </c>
      <c r="O33" s="13">
        <v>3953233</v>
      </c>
      <c r="P33" s="51">
        <f t="shared" si="0"/>
        <v>3.6493244629811739</v>
      </c>
      <c r="Q33" s="15">
        <f t="shared" si="1"/>
        <v>2.7528605999043978</v>
      </c>
      <c r="R33" s="15">
        <f t="shared" si="2"/>
        <v>-1.6889741151121043</v>
      </c>
      <c r="S33" s="15">
        <f t="shared" si="3"/>
        <v>-17.983058224796597</v>
      </c>
      <c r="T33" s="15">
        <f t="shared" si="4"/>
        <v>13.752913752913754</v>
      </c>
      <c r="U33" s="15">
        <f t="shared" si="5"/>
        <v>1.8007281119432148</v>
      </c>
      <c r="V33" s="16">
        <f t="shared" si="6"/>
        <v>4.7080452885018413</v>
      </c>
    </row>
    <row r="34" spans="1:22" ht="16" thickBot="1" x14ac:dyDescent="0.4">
      <c r="A34" s="10">
        <v>30</v>
      </c>
      <c r="B34" s="11" t="s">
        <v>30</v>
      </c>
      <c r="C34" s="28">
        <v>1873054</v>
      </c>
      <c r="D34" s="29">
        <v>1551486</v>
      </c>
      <c r="E34" s="29">
        <v>826581</v>
      </c>
      <c r="F34" s="29">
        <v>109859</v>
      </c>
      <c r="G34" s="30">
        <v>448</v>
      </c>
      <c r="H34" s="27">
        <f t="shared" si="7"/>
        <v>4361428</v>
      </c>
      <c r="I34" s="17">
        <v>1824242</v>
      </c>
      <c r="J34" s="18">
        <v>1476341</v>
      </c>
      <c r="K34" s="18">
        <v>840274</v>
      </c>
      <c r="L34" s="18">
        <v>130390</v>
      </c>
      <c r="M34" s="19">
        <v>434</v>
      </c>
      <c r="N34" s="12">
        <v>4271681</v>
      </c>
      <c r="O34" s="13">
        <v>4276832</v>
      </c>
      <c r="P34" s="51">
        <f t="shared" si="0"/>
        <v>2.6757414860528375</v>
      </c>
      <c r="Q34" s="15">
        <f t="shared" si="1"/>
        <v>5.0899487313567793</v>
      </c>
      <c r="R34" s="15">
        <f t="shared" si="2"/>
        <v>-1.6295874916991364</v>
      </c>
      <c r="S34" s="15">
        <f t="shared" si="3"/>
        <v>-15.745839404862336</v>
      </c>
      <c r="T34" s="15">
        <f t="shared" si="4"/>
        <v>3.225806451612903</v>
      </c>
      <c r="U34" s="15">
        <f t="shared" si="5"/>
        <v>2.10097617308034</v>
      </c>
      <c r="V34" s="16">
        <f t="shared" si="6"/>
        <v>1.9780061503467987</v>
      </c>
    </row>
    <row r="35" spans="1:22" ht="16" thickBot="1" x14ac:dyDescent="0.4">
      <c r="A35" s="10">
        <v>31</v>
      </c>
      <c r="B35" s="11" t="s">
        <v>31</v>
      </c>
      <c r="C35" s="28">
        <v>2655201</v>
      </c>
      <c r="D35" s="29">
        <v>3819611</v>
      </c>
      <c r="E35" s="29">
        <v>2485957</v>
      </c>
      <c r="F35" s="29">
        <v>419075</v>
      </c>
      <c r="G35" s="29">
        <v>27507</v>
      </c>
      <c r="H35" s="27">
        <f t="shared" si="7"/>
        <v>9407351</v>
      </c>
      <c r="I35" s="17">
        <v>2590404</v>
      </c>
      <c r="J35" s="18">
        <v>3584459</v>
      </c>
      <c r="K35" s="18">
        <v>2498642</v>
      </c>
      <c r="L35" s="18">
        <v>489021</v>
      </c>
      <c r="M35" s="18">
        <v>26337</v>
      </c>
      <c r="N35" s="12">
        <v>9188863</v>
      </c>
      <c r="O35" s="13">
        <v>8825857</v>
      </c>
      <c r="P35" s="51">
        <f t="shared" si="0"/>
        <v>2.5014244882265468</v>
      </c>
      <c r="Q35" s="15">
        <f t="shared" si="1"/>
        <v>6.5603205393059323</v>
      </c>
      <c r="R35" s="15">
        <f t="shared" si="2"/>
        <v>-0.50767576947798043</v>
      </c>
      <c r="S35" s="15">
        <f t="shared" si="3"/>
        <v>-14.303271229660893</v>
      </c>
      <c r="T35" s="15">
        <f t="shared" si="4"/>
        <v>4.4424194099555763</v>
      </c>
      <c r="U35" s="15">
        <f t="shared" si="5"/>
        <v>2.3777479324699908</v>
      </c>
      <c r="V35" s="16">
        <f t="shared" si="6"/>
        <v>6.5885273237488438</v>
      </c>
    </row>
    <row r="36" spans="1:22" ht="16" thickBot="1" x14ac:dyDescent="0.4">
      <c r="A36" s="10">
        <v>32</v>
      </c>
      <c r="B36" s="11" t="s">
        <v>32</v>
      </c>
      <c r="C36" s="28">
        <v>1495990</v>
      </c>
      <c r="D36" s="29">
        <v>1015686</v>
      </c>
      <c r="E36" s="29">
        <v>841110</v>
      </c>
      <c r="F36" s="29">
        <v>246768</v>
      </c>
      <c r="G36" s="29">
        <v>1614</v>
      </c>
      <c r="H36" s="27">
        <f t="shared" si="7"/>
        <v>3601168</v>
      </c>
      <c r="I36" s="17">
        <v>1429716</v>
      </c>
      <c r="J36" s="18">
        <v>942429</v>
      </c>
      <c r="K36" s="18">
        <v>829633</v>
      </c>
      <c r="L36" s="18">
        <v>283235</v>
      </c>
      <c r="M36" s="18">
        <v>1349</v>
      </c>
      <c r="N36" s="12">
        <v>3486362</v>
      </c>
      <c r="O36" s="13">
        <v>3557238</v>
      </c>
      <c r="P36" s="51">
        <f t="shared" si="0"/>
        <v>4.6354660645890515</v>
      </c>
      <c r="Q36" s="15">
        <f t="shared" si="1"/>
        <v>7.7732115628869654</v>
      </c>
      <c r="R36" s="15">
        <f t="shared" si="2"/>
        <v>1.383382772864628</v>
      </c>
      <c r="S36" s="15">
        <f t="shared" si="3"/>
        <v>-12.875174325206984</v>
      </c>
      <c r="T36" s="15">
        <f t="shared" si="4"/>
        <v>19.644180874722018</v>
      </c>
      <c r="U36" s="15">
        <f t="shared" si="5"/>
        <v>3.2930028493885608</v>
      </c>
      <c r="V36" s="16">
        <f t="shared" si="6"/>
        <v>1.2349468885691652</v>
      </c>
    </row>
    <row r="37" spans="1:22" ht="16" thickBot="1" x14ac:dyDescent="0.4">
      <c r="A37" s="10">
        <v>33</v>
      </c>
      <c r="B37" s="11" t="s">
        <v>33</v>
      </c>
      <c r="C37" s="28">
        <v>2718901</v>
      </c>
      <c r="D37" s="29">
        <v>1826339</v>
      </c>
      <c r="E37" s="29">
        <v>1801995</v>
      </c>
      <c r="F37" s="29">
        <v>577827</v>
      </c>
      <c r="G37" s="29">
        <v>17561</v>
      </c>
      <c r="H37" s="27">
        <f t="shared" si="7"/>
        <v>6942623</v>
      </c>
      <c r="I37" s="17">
        <v>2631838</v>
      </c>
      <c r="J37" s="18">
        <v>1801509</v>
      </c>
      <c r="K37" s="18">
        <v>1857162</v>
      </c>
      <c r="L37" s="18">
        <v>648291</v>
      </c>
      <c r="M37" s="18">
        <v>17076</v>
      </c>
      <c r="N37" s="12">
        <v>6955876</v>
      </c>
      <c r="O37" s="13">
        <v>6718811</v>
      </c>
      <c r="P37" s="51">
        <f t="shared" si="0"/>
        <v>3.3080683537512567</v>
      </c>
      <c r="Q37" s="15">
        <f t="shared" si="1"/>
        <v>1.3782889788505079</v>
      </c>
      <c r="R37" s="15">
        <f t="shared" si="2"/>
        <v>-2.9705001502292205</v>
      </c>
      <c r="S37" s="15">
        <f t="shared" si="3"/>
        <v>-10.869193001291087</v>
      </c>
      <c r="T37" s="15">
        <f t="shared" si="4"/>
        <v>2.8402436167720779</v>
      </c>
      <c r="U37" s="15">
        <f t="shared" si="5"/>
        <v>-0.19052956090649115</v>
      </c>
      <c r="V37" s="16">
        <f t="shared" si="6"/>
        <v>3.3311251053199742</v>
      </c>
    </row>
    <row r="38" spans="1:22" ht="16" thickBot="1" x14ac:dyDescent="0.4">
      <c r="A38" s="10">
        <v>34</v>
      </c>
      <c r="B38" s="11" t="s">
        <v>34</v>
      </c>
      <c r="C38" s="28">
        <v>1685345</v>
      </c>
      <c r="D38" s="29">
        <v>549160</v>
      </c>
      <c r="E38" s="29">
        <v>497548</v>
      </c>
      <c r="F38" s="29">
        <v>333309</v>
      </c>
      <c r="G38" s="30">
        <v>1064</v>
      </c>
      <c r="H38" s="27">
        <f t="shared" si="7"/>
        <v>3066426</v>
      </c>
      <c r="I38" s="17">
        <v>1567505</v>
      </c>
      <c r="J38" s="18">
        <v>561705</v>
      </c>
      <c r="K38" s="18">
        <v>550528</v>
      </c>
      <c r="L38" s="18">
        <v>379861</v>
      </c>
      <c r="M38" s="19">
        <v>654</v>
      </c>
      <c r="N38" s="12">
        <v>3060253</v>
      </c>
      <c r="O38" s="13">
        <v>2746906</v>
      </c>
      <c r="P38" s="51">
        <f t="shared" si="0"/>
        <v>7.5176793694437976</v>
      </c>
      <c r="Q38" s="15">
        <f t="shared" si="1"/>
        <v>-2.2333787308284596</v>
      </c>
      <c r="R38" s="15">
        <f t="shared" si="2"/>
        <v>-9.6234887235526614</v>
      </c>
      <c r="S38" s="15">
        <f t="shared" si="3"/>
        <v>-12.255009069106858</v>
      </c>
      <c r="T38" s="15">
        <f t="shared" si="4"/>
        <v>62.691131498470952</v>
      </c>
      <c r="U38" s="15">
        <f t="shared" si="5"/>
        <v>0.20171534837152352</v>
      </c>
      <c r="V38" s="16">
        <f t="shared" si="6"/>
        <v>11.631996144025313</v>
      </c>
    </row>
    <row r="39" spans="1:22" ht="16" thickBot="1" x14ac:dyDescent="0.4">
      <c r="A39" s="10">
        <v>35</v>
      </c>
      <c r="B39" s="11" t="s">
        <v>35</v>
      </c>
      <c r="C39" s="28">
        <v>1085252</v>
      </c>
      <c r="D39" s="29">
        <v>337525</v>
      </c>
      <c r="E39" s="29">
        <v>861326</v>
      </c>
      <c r="F39" s="29">
        <v>122673</v>
      </c>
      <c r="G39" s="30">
        <v>181</v>
      </c>
      <c r="H39" s="27">
        <f t="shared" si="7"/>
        <v>2406957</v>
      </c>
      <c r="I39" s="17">
        <v>1013800</v>
      </c>
      <c r="J39" s="18">
        <v>322524</v>
      </c>
      <c r="K39" s="18">
        <v>809315</v>
      </c>
      <c r="L39" s="18">
        <v>139285</v>
      </c>
      <c r="M39" s="19">
        <v>129</v>
      </c>
      <c r="N39" s="12">
        <v>2285053</v>
      </c>
      <c r="O39" s="13">
        <v>2429953</v>
      </c>
      <c r="P39" s="51">
        <f t="shared" si="0"/>
        <v>7.0479384493983037</v>
      </c>
      <c r="Q39" s="15">
        <f t="shared" si="1"/>
        <v>4.6511267378551668</v>
      </c>
      <c r="R39" s="15">
        <f t="shared" si="2"/>
        <v>6.4265459061057806</v>
      </c>
      <c r="S39" s="15">
        <f t="shared" si="3"/>
        <v>-11.926625264744947</v>
      </c>
      <c r="T39" s="15">
        <f t="shared" si="4"/>
        <v>40.310077519379846</v>
      </c>
      <c r="U39" s="15">
        <f t="shared" si="5"/>
        <v>5.3348434368918358</v>
      </c>
      <c r="V39" s="16">
        <f t="shared" si="6"/>
        <v>-0.94635575255982329</v>
      </c>
    </row>
    <row r="40" spans="1:22" ht="16" thickBot="1" x14ac:dyDescent="0.4">
      <c r="A40" s="10">
        <v>36</v>
      </c>
      <c r="B40" s="11" t="s">
        <v>36</v>
      </c>
      <c r="C40" s="28">
        <v>991872</v>
      </c>
      <c r="D40" s="29">
        <v>223704</v>
      </c>
      <c r="E40" s="29">
        <v>967186</v>
      </c>
      <c r="F40" s="29">
        <v>39078</v>
      </c>
      <c r="G40" s="30">
        <v>397</v>
      </c>
      <c r="H40" s="27">
        <f t="shared" si="7"/>
        <v>2222237</v>
      </c>
      <c r="I40" s="17">
        <v>892081</v>
      </c>
      <c r="J40" s="18">
        <v>183027</v>
      </c>
      <c r="K40" s="18">
        <v>915167</v>
      </c>
      <c r="L40" s="18">
        <v>46752</v>
      </c>
      <c r="M40" s="19">
        <v>271</v>
      </c>
      <c r="N40" s="12">
        <v>2037298</v>
      </c>
      <c r="O40" s="13">
        <v>2007422</v>
      </c>
      <c r="P40" s="51">
        <f t="shared" si="0"/>
        <v>11.186316040807952</v>
      </c>
      <c r="Q40" s="15">
        <f t="shared" si="1"/>
        <v>22.224589814617516</v>
      </c>
      <c r="R40" s="15">
        <f t="shared" si="2"/>
        <v>5.6840991862687362</v>
      </c>
      <c r="S40" s="15">
        <f t="shared" si="3"/>
        <v>-16.414271047227928</v>
      </c>
      <c r="T40" s="15">
        <f t="shared" si="4"/>
        <v>46.494464944649444</v>
      </c>
      <c r="U40" s="15">
        <f t="shared" si="5"/>
        <v>9.0776607055030727</v>
      </c>
      <c r="V40" s="16">
        <f t="shared" si="6"/>
        <v>10.701038446325684</v>
      </c>
    </row>
    <row r="41" spans="1:22" ht="16" thickBot="1" x14ac:dyDescent="0.4">
      <c r="A41" s="10">
        <v>37</v>
      </c>
      <c r="B41" s="11" t="s">
        <v>37</v>
      </c>
      <c r="C41" s="28">
        <v>1191595</v>
      </c>
      <c r="D41" s="29">
        <v>414971</v>
      </c>
      <c r="E41" s="29">
        <v>580701</v>
      </c>
      <c r="F41" s="29">
        <v>149920</v>
      </c>
      <c r="G41" s="30">
        <v>706</v>
      </c>
      <c r="H41" s="27">
        <f t="shared" si="7"/>
        <v>2337893</v>
      </c>
      <c r="I41" s="17">
        <v>1081739</v>
      </c>
      <c r="J41" s="18">
        <v>471260</v>
      </c>
      <c r="K41" s="18">
        <v>545967</v>
      </c>
      <c r="L41" s="18">
        <v>175241</v>
      </c>
      <c r="M41" s="19">
        <v>462</v>
      </c>
      <c r="N41" s="12">
        <v>2274669</v>
      </c>
      <c r="O41" s="13">
        <v>2176497</v>
      </c>
      <c r="P41" s="51">
        <f t="shared" si="0"/>
        <v>10.155499616820693</v>
      </c>
      <c r="Q41" s="15">
        <f t="shared" si="1"/>
        <v>-11.944361923354412</v>
      </c>
      <c r="R41" s="15">
        <f t="shared" si="2"/>
        <v>6.3619229733665223</v>
      </c>
      <c r="S41" s="15">
        <f t="shared" si="3"/>
        <v>-14.449244183724128</v>
      </c>
      <c r="T41" s="15">
        <f t="shared" si="4"/>
        <v>52.813852813852812</v>
      </c>
      <c r="U41" s="15">
        <f t="shared" si="5"/>
        <v>2.7794813223374475</v>
      </c>
      <c r="V41" s="16">
        <f t="shared" si="6"/>
        <v>7.4154019049876938</v>
      </c>
    </row>
    <row r="42" spans="1:22" ht="15.5" x14ac:dyDescent="0.35">
      <c r="A42" s="52">
        <v>38</v>
      </c>
      <c r="B42" s="53" t="s">
        <v>38</v>
      </c>
      <c r="C42" s="54"/>
      <c r="D42" s="55"/>
      <c r="E42" s="56"/>
      <c r="F42" s="55"/>
      <c r="G42" s="55">
        <v>0</v>
      </c>
      <c r="H42" s="55">
        <f t="shared" si="7"/>
        <v>0</v>
      </c>
      <c r="I42" s="57"/>
      <c r="J42" s="58"/>
      <c r="K42" s="59">
        <v>70002</v>
      </c>
      <c r="L42" s="58"/>
      <c r="M42" s="58">
        <v>0</v>
      </c>
      <c r="N42" s="60">
        <v>70002</v>
      </c>
      <c r="O42" s="61">
        <v>2</v>
      </c>
      <c r="P42" s="62"/>
      <c r="Q42" s="63"/>
      <c r="R42" s="63"/>
      <c r="S42" s="63"/>
      <c r="T42" s="63"/>
      <c r="U42" s="63">
        <f>(H42-N42)/N42*100</f>
        <v>-100</v>
      </c>
      <c r="V42" s="64">
        <f t="shared" si="6"/>
        <v>-100</v>
      </c>
    </row>
    <row r="43" spans="1:22" s="67" customFormat="1" ht="15.5" x14ac:dyDescent="0.35">
      <c r="A43" s="96" t="s">
        <v>53</v>
      </c>
      <c r="B43" s="96"/>
      <c r="C43" s="65">
        <f>SUM(C5:C42)</f>
        <v>68762634</v>
      </c>
      <c r="D43" s="65">
        <f t="shared" ref="D43:O43" si="8">SUM(D5:D42)</f>
        <v>51700052</v>
      </c>
      <c r="E43" s="65">
        <f t="shared" si="8"/>
        <v>50186988</v>
      </c>
      <c r="F43" s="65">
        <f t="shared" si="8"/>
        <v>13641995</v>
      </c>
      <c r="G43" s="65">
        <f t="shared" si="8"/>
        <v>407740</v>
      </c>
      <c r="H43" s="65">
        <f t="shared" si="8"/>
        <v>184699409</v>
      </c>
      <c r="I43" s="65">
        <f t="shared" si="8"/>
        <v>65328104</v>
      </c>
      <c r="J43" s="65">
        <f t="shared" si="8"/>
        <v>49211474</v>
      </c>
      <c r="K43" s="65">
        <f t="shared" si="8"/>
        <v>48909678</v>
      </c>
      <c r="L43" s="65">
        <f t="shared" si="8"/>
        <v>15334096</v>
      </c>
      <c r="M43" s="65">
        <f t="shared" si="8"/>
        <v>393578</v>
      </c>
      <c r="N43" s="65">
        <f t="shared" si="8"/>
        <v>179176930</v>
      </c>
      <c r="O43" s="65">
        <f t="shared" si="8"/>
        <v>172824239</v>
      </c>
      <c r="P43" s="66">
        <f>(C43-I43)/I43*100</f>
        <v>5.2573544764133979</v>
      </c>
      <c r="Q43" s="66">
        <f>(D43-J43)/J43*100</f>
        <v>5.0569060378073623</v>
      </c>
      <c r="R43" s="66">
        <f>(E43-K43)/K43*100</f>
        <v>2.6115690232104987</v>
      </c>
      <c r="S43" s="66">
        <f>(F43-L43)/L43*100</f>
        <v>-11.0348924383935</v>
      </c>
      <c r="T43" s="66">
        <f>(G43-M43)/M43*100</f>
        <v>3.5982702285188704</v>
      </c>
      <c r="U43" s="66">
        <f>(H43-N43)/N43*100</f>
        <v>3.0821373041719156</v>
      </c>
      <c r="V43" s="66">
        <f>(H43-O43)/O43*100</f>
        <v>6.8712410184545938</v>
      </c>
    </row>
  </sheetData>
  <mergeCells count="15">
    <mergeCell ref="A43:B43"/>
    <mergeCell ref="P2:U2"/>
    <mergeCell ref="V2:V4"/>
    <mergeCell ref="P3:T3"/>
    <mergeCell ref="U3:U4"/>
    <mergeCell ref="C3:G3"/>
    <mergeCell ref="H3:H4"/>
    <mergeCell ref="I2:N2"/>
    <mergeCell ref="I3:M3"/>
    <mergeCell ref="N3:N4"/>
    <mergeCell ref="O2:O4"/>
    <mergeCell ref="A1:A4"/>
    <mergeCell ref="B1:B4"/>
    <mergeCell ref="C2:H2"/>
    <mergeCell ref="C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94F2-2F55-4DB6-BB7A-8020B94EE8A4}">
  <dimension ref="A1:V43"/>
  <sheetViews>
    <sheetView topLeftCell="B1" zoomScale="75" zoomScaleNormal="75" workbookViewId="0">
      <selection activeCell="R43" sqref="R43"/>
    </sheetView>
  </sheetViews>
  <sheetFormatPr defaultColWidth="9.1796875" defaultRowHeight="15.5" x14ac:dyDescent="0.35"/>
  <cols>
    <col min="1" max="1" width="5.26953125" style="1" customWidth="1"/>
    <col min="2" max="2" width="13.26953125" style="1" customWidth="1"/>
    <col min="3" max="5" width="14.26953125" style="1" bestFit="1" customWidth="1"/>
    <col min="6" max="6" width="12.7265625" style="1" bestFit="1" customWidth="1"/>
    <col min="7" max="7" width="10.7265625" style="1" customWidth="1"/>
    <col min="8" max="8" width="15.7265625" style="1" bestFit="1" customWidth="1"/>
    <col min="9" max="9" width="13.453125" style="1" bestFit="1" customWidth="1"/>
    <col min="10" max="11" width="13.7265625" style="1" bestFit="1" customWidth="1"/>
    <col min="12" max="12" width="12.453125" style="1" bestFit="1" customWidth="1"/>
    <col min="13" max="13" width="10.453125" style="1" bestFit="1" customWidth="1"/>
    <col min="14" max="14" width="14.81640625" style="1" bestFit="1" customWidth="1"/>
    <col min="15" max="15" width="12.7265625" style="1" customWidth="1"/>
    <col min="16" max="16" width="18.453125" style="1" customWidth="1"/>
    <col min="17" max="21" width="9.1796875" style="1"/>
    <col min="22" max="22" width="11" style="1" customWidth="1"/>
    <col min="23" max="16384" width="9.1796875" style="1"/>
  </cols>
  <sheetData>
    <row r="1" spans="1:22" ht="21.5" thickBot="1" x14ac:dyDescent="0.4">
      <c r="A1" s="89" t="s">
        <v>58</v>
      </c>
      <c r="B1" s="114" t="s">
        <v>49</v>
      </c>
      <c r="C1" s="105" t="s">
        <v>61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7"/>
    </row>
    <row r="2" spans="1:22" ht="31.5" customHeight="1" x14ac:dyDescent="0.35">
      <c r="A2" s="90"/>
      <c r="B2" s="115"/>
      <c r="C2" s="108" t="s">
        <v>60</v>
      </c>
      <c r="D2" s="109"/>
      <c r="E2" s="109"/>
      <c r="F2" s="109"/>
      <c r="G2" s="109"/>
      <c r="H2" s="116"/>
      <c r="I2" s="108" t="s">
        <v>59</v>
      </c>
      <c r="J2" s="109"/>
      <c r="K2" s="109"/>
      <c r="L2" s="109"/>
      <c r="M2" s="109"/>
      <c r="N2" s="109"/>
      <c r="O2" s="87" t="s">
        <v>63</v>
      </c>
      <c r="P2" s="97" t="s">
        <v>62</v>
      </c>
      <c r="Q2" s="98"/>
      <c r="R2" s="98"/>
      <c r="S2" s="98"/>
      <c r="T2" s="98"/>
      <c r="U2" s="120"/>
      <c r="V2" s="100" t="s">
        <v>65</v>
      </c>
    </row>
    <row r="3" spans="1:22" x14ac:dyDescent="0.35">
      <c r="A3" s="90"/>
      <c r="B3" s="115"/>
      <c r="C3" s="110" t="s">
        <v>40</v>
      </c>
      <c r="D3" s="111"/>
      <c r="E3" s="111"/>
      <c r="F3" s="111"/>
      <c r="G3" s="111"/>
      <c r="H3" s="117" t="s">
        <v>41</v>
      </c>
      <c r="I3" s="110" t="s">
        <v>40</v>
      </c>
      <c r="J3" s="111"/>
      <c r="K3" s="111"/>
      <c r="L3" s="111"/>
      <c r="M3" s="111"/>
      <c r="N3" s="112" t="s">
        <v>41</v>
      </c>
      <c r="O3" s="88"/>
      <c r="P3" s="121" t="s">
        <v>40</v>
      </c>
      <c r="Q3" s="111"/>
      <c r="R3" s="111"/>
      <c r="S3" s="111"/>
      <c r="T3" s="111"/>
      <c r="U3" s="122" t="s">
        <v>41</v>
      </c>
      <c r="V3" s="101"/>
    </row>
    <row r="4" spans="1:22" ht="48.75" customHeight="1" thickBot="1" x14ac:dyDescent="0.4">
      <c r="A4" s="33"/>
      <c r="B4" s="34"/>
      <c r="C4" s="5" t="s">
        <v>44</v>
      </c>
      <c r="D4" s="6" t="s">
        <v>42</v>
      </c>
      <c r="E4" s="7" t="s">
        <v>43</v>
      </c>
      <c r="F4" s="8" t="s">
        <v>51</v>
      </c>
      <c r="G4" s="8" t="s">
        <v>52</v>
      </c>
      <c r="H4" s="118"/>
      <c r="I4" s="5" t="s">
        <v>44</v>
      </c>
      <c r="J4" s="6" t="s">
        <v>42</v>
      </c>
      <c r="K4" s="7" t="s">
        <v>43</v>
      </c>
      <c r="L4" s="8" t="s">
        <v>51</v>
      </c>
      <c r="M4" s="8" t="s">
        <v>52</v>
      </c>
      <c r="N4" s="113"/>
      <c r="O4" s="119"/>
      <c r="P4" s="9" t="s">
        <v>44</v>
      </c>
      <c r="Q4" s="6" t="s">
        <v>42</v>
      </c>
      <c r="R4" s="7" t="s">
        <v>43</v>
      </c>
      <c r="S4" s="8" t="s">
        <v>51</v>
      </c>
      <c r="T4" s="8" t="s">
        <v>52</v>
      </c>
      <c r="U4" s="123"/>
      <c r="V4" s="102"/>
    </row>
    <row r="5" spans="1:22" x14ac:dyDescent="0.35">
      <c r="A5" s="10">
        <v>1</v>
      </c>
      <c r="B5" s="35" t="s">
        <v>0</v>
      </c>
      <c r="C5" s="25">
        <v>1211549</v>
      </c>
      <c r="D5" s="25">
        <v>402751</v>
      </c>
      <c r="E5" s="25">
        <v>690946</v>
      </c>
      <c r="F5" s="25">
        <v>207647</v>
      </c>
      <c r="G5" s="26">
        <v>370</v>
      </c>
      <c r="H5" s="32">
        <v>2513263</v>
      </c>
      <c r="I5" s="36">
        <v>1159949</v>
      </c>
      <c r="J5" s="36">
        <v>409535</v>
      </c>
      <c r="K5" s="36">
        <v>680329</v>
      </c>
      <c r="L5" s="36">
        <v>218306</v>
      </c>
      <c r="M5" s="37">
        <v>364</v>
      </c>
      <c r="N5" s="38">
        <v>2468483</v>
      </c>
      <c r="O5" s="39">
        <v>2266320</v>
      </c>
      <c r="P5" s="14">
        <f t="shared" ref="P5:P41" si="0">(C5-I5)/I5*100</f>
        <v>4.4484714414168209</v>
      </c>
      <c r="Q5" s="14">
        <f t="shared" ref="Q5:Q41" si="1">(D5-J5)/J5*100</f>
        <v>-1.6565128743575031</v>
      </c>
      <c r="R5" s="14">
        <f t="shared" ref="R5:R41" si="2">(E5-K5)/K5*100</f>
        <v>1.5605684896572098</v>
      </c>
      <c r="S5" s="14">
        <f t="shared" ref="S5:S41" si="3">(F5-L5)/L5*100</f>
        <v>-4.8825959891161945</v>
      </c>
      <c r="T5" s="14">
        <f t="shared" ref="T5:T41" si="4">(G5-M5)/M5*100</f>
        <v>1.6483516483516485</v>
      </c>
      <c r="U5" s="48">
        <f t="shared" ref="U5:U41" si="5">(H5-N5)/N5*100</f>
        <v>1.8140696127945788</v>
      </c>
      <c r="V5" s="40">
        <f>(H5-O5)/O5*100</f>
        <v>10.896210596914822</v>
      </c>
    </row>
    <row r="6" spans="1:22" x14ac:dyDescent="0.35">
      <c r="A6" s="10">
        <v>2</v>
      </c>
      <c r="B6" s="35" t="s">
        <v>2</v>
      </c>
      <c r="C6" s="29">
        <v>1108611</v>
      </c>
      <c r="D6" s="29">
        <v>352998</v>
      </c>
      <c r="E6" s="29">
        <v>678064</v>
      </c>
      <c r="F6" s="29">
        <v>78295</v>
      </c>
      <c r="G6" s="30">
        <v>539</v>
      </c>
      <c r="H6" s="32">
        <v>2218507</v>
      </c>
      <c r="I6" s="41">
        <v>1040525</v>
      </c>
      <c r="J6" s="41">
        <v>369846</v>
      </c>
      <c r="K6" s="41">
        <v>623411</v>
      </c>
      <c r="L6" s="41">
        <v>79303</v>
      </c>
      <c r="M6" s="42">
        <v>396</v>
      </c>
      <c r="N6" s="38">
        <v>2113481</v>
      </c>
      <c r="O6" s="43">
        <v>1890285</v>
      </c>
      <c r="P6" s="14">
        <f t="shared" si="0"/>
        <v>6.543427596645925</v>
      </c>
      <c r="Q6" s="14">
        <f t="shared" si="1"/>
        <v>-4.555409548839247</v>
      </c>
      <c r="R6" s="14">
        <f t="shared" si="2"/>
        <v>8.7667686325714484</v>
      </c>
      <c r="S6" s="14">
        <f t="shared" si="3"/>
        <v>-1.2710742342660428</v>
      </c>
      <c r="T6" s="14">
        <f t="shared" si="4"/>
        <v>36.111111111111107</v>
      </c>
      <c r="U6" s="48">
        <f t="shared" si="5"/>
        <v>4.9693373160203471</v>
      </c>
      <c r="V6" s="40">
        <f t="shared" ref="V6:V42" si="6">(H6-O6)/O6*100</f>
        <v>17.363625061829303</v>
      </c>
    </row>
    <row r="7" spans="1:22" x14ac:dyDescent="0.35">
      <c r="A7" s="10">
        <v>3</v>
      </c>
      <c r="B7" s="35" t="s">
        <v>3</v>
      </c>
      <c r="C7" s="29">
        <v>934720</v>
      </c>
      <c r="D7" s="29">
        <v>433425</v>
      </c>
      <c r="E7" s="29">
        <v>971619</v>
      </c>
      <c r="F7" s="29">
        <v>118731</v>
      </c>
      <c r="G7" s="30">
        <v>473</v>
      </c>
      <c r="H7" s="32">
        <v>2458968</v>
      </c>
      <c r="I7" s="41">
        <v>901472</v>
      </c>
      <c r="J7" s="41">
        <v>448170</v>
      </c>
      <c r="K7" s="41">
        <v>956205</v>
      </c>
      <c r="L7" s="41">
        <v>125920</v>
      </c>
      <c r="M7" s="42">
        <v>419</v>
      </c>
      <c r="N7" s="38">
        <v>2432186</v>
      </c>
      <c r="O7" s="43">
        <v>2075045</v>
      </c>
      <c r="P7" s="14">
        <f t="shared" si="0"/>
        <v>3.6881899826062261</v>
      </c>
      <c r="Q7" s="14">
        <f t="shared" si="1"/>
        <v>-3.2900461878305109</v>
      </c>
      <c r="R7" s="14">
        <f t="shared" si="2"/>
        <v>1.6119974273299136</v>
      </c>
      <c r="S7" s="14">
        <f t="shared" si="3"/>
        <v>-5.7091804320203305</v>
      </c>
      <c r="T7" s="14">
        <f t="shared" si="4"/>
        <v>12.887828162291171</v>
      </c>
      <c r="U7" s="48">
        <f t="shared" si="5"/>
        <v>1.1011493364405518</v>
      </c>
      <c r="V7" s="40">
        <f t="shared" si="6"/>
        <v>18.501912006727565</v>
      </c>
    </row>
    <row r="8" spans="1:22" x14ac:dyDescent="0.35">
      <c r="A8" s="10">
        <v>4</v>
      </c>
      <c r="B8" s="35" t="s">
        <v>4</v>
      </c>
      <c r="C8" s="29">
        <v>1837072</v>
      </c>
      <c r="D8" s="29">
        <v>637802</v>
      </c>
      <c r="E8" s="29">
        <v>908239</v>
      </c>
      <c r="F8" s="29">
        <v>208490</v>
      </c>
      <c r="G8" s="30">
        <v>11317</v>
      </c>
      <c r="H8" s="32">
        <v>3602920</v>
      </c>
      <c r="I8" s="41">
        <v>1723870</v>
      </c>
      <c r="J8" s="41">
        <v>643604</v>
      </c>
      <c r="K8" s="41">
        <v>882650</v>
      </c>
      <c r="L8" s="41">
        <v>223155</v>
      </c>
      <c r="M8" s="42">
        <v>11845</v>
      </c>
      <c r="N8" s="38">
        <v>3485124</v>
      </c>
      <c r="O8" s="43">
        <v>3055645</v>
      </c>
      <c r="P8" s="14">
        <f t="shared" si="0"/>
        <v>6.5667364708475704</v>
      </c>
      <c r="Q8" s="14">
        <f t="shared" si="1"/>
        <v>-0.90148600692351188</v>
      </c>
      <c r="R8" s="14">
        <f t="shared" si="2"/>
        <v>2.8991106327536396</v>
      </c>
      <c r="S8" s="14">
        <f t="shared" si="3"/>
        <v>-6.5716654343393603</v>
      </c>
      <c r="T8" s="14">
        <f t="shared" si="4"/>
        <v>-4.4575770367243566</v>
      </c>
      <c r="U8" s="48">
        <f t="shared" si="5"/>
        <v>3.379965820441396</v>
      </c>
      <c r="V8" s="40">
        <f t="shared" si="6"/>
        <v>17.910293898669511</v>
      </c>
    </row>
    <row r="9" spans="1:22" x14ac:dyDescent="0.35">
      <c r="A9" s="10">
        <v>5</v>
      </c>
      <c r="B9" s="35" t="s">
        <v>5</v>
      </c>
      <c r="C9" s="29">
        <v>1370854</v>
      </c>
      <c r="D9" s="29">
        <v>299940</v>
      </c>
      <c r="E9" s="29">
        <v>674068</v>
      </c>
      <c r="F9" s="29">
        <v>105582</v>
      </c>
      <c r="G9" s="30">
        <v>664</v>
      </c>
      <c r="H9" s="32">
        <v>2451108</v>
      </c>
      <c r="I9" s="41">
        <v>1215193</v>
      </c>
      <c r="J9" s="41">
        <v>319446</v>
      </c>
      <c r="K9" s="41">
        <v>606931</v>
      </c>
      <c r="L9" s="41">
        <v>105241</v>
      </c>
      <c r="M9" s="42">
        <v>368</v>
      </c>
      <c r="N9" s="38">
        <v>2247179</v>
      </c>
      <c r="O9" s="43">
        <v>1989597</v>
      </c>
      <c r="P9" s="14">
        <f t="shared" si="0"/>
        <v>12.809570167043423</v>
      </c>
      <c r="Q9" s="14">
        <f t="shared" si="1"/>
        <v>-6.1061963524351528</v>
      </c>
      <c r="R9" s="14">
        <f t="shared" si="2"/>
        <v>11.061718712670798</v>
      </c>
      <c r="S9" s="14">
        <f t="shared" si="3"/>
        <v>0.32401820583232771</v>
      </c>
      <c r="T9" s="14">
        <f t="shared" si="4"/>
        <v>80.434782608695656</v>
      </c>
      <c r="U9" s="48">
        <f t="shared" si="5"/>
        <v>9.074889005281733</v>
      </c>
      <c r="V9" s="40">
        <f t="shared" si="6"/>
        <v>23.19620506062283</v>
      </c>
    </row>
    <row r="10" spans="1:22" x14ac:dyDescent="0.35">
      <c r="A10" s="10">
        <v>6</v>
      </c>
      <c r="B10" s="35" t="s">
        <v>6</v>
      </c>
      <c r="C10" s="29">
        <v>411887</v>
      </c>
      <c r="D10" s="29">
        <v>251972</v>
      </c>
      <c r="E10" s="29">
        <v>227030</v>
      </c>
      <c r="F10" s="29">
        <v>25181</v>
      </c>
      <c r="G10" s="30">
        <v>97</v>
      </c>
      <c r="H10" s="32">
        <v>916167</v>
      </c>
      <c r="I10" s="41">
        <v>397657</v>
      </c>
      <c r="J10" s="41">
        <v>273143</v>
      </c>
      <c r="K10" s="41">
        <v>226746</v>
      </c>
      <c r="L10" s="41">
        <v>27866</v>
      </c>
      <c r="M10" s="42">
        <v>77</v>
      </c>
      <c r="N10" s="38">
        <v>925489</v>
      </c>
      <c r="O10" s="43">
        <v>823987</v>
      </c>
      <c r="P10" s="14">
        <f t="shared" si="0"/>
        <v>3.5784608343371298</v>
      </c>
      <c r="Q10" s="14">
        <f t="shared" si="1"/>
        <v>-7.7508850675287304</v>
      </c>
      <c r="R10" s="14">
        <f t="shared" si="2"/>
        <v>0.12525028004904165</v>
      </c>
      <c r="S10" s="14">
        <f t="shared" si="3"/>
        <v>-9.6353979760281341</v>
      </c>
      <c r="T10" s="14">
        <f t="shared" si="4"/>
        <v>25.97402597402597</v>
      </c>
      <c r="U10" s="48">
        <f t="shared" si="5"/>
        <v>-1.007251301744267</v>
      </c>
      <c r="V10" s="40">
        <f t="shared" si="6"/>
        <v>11.187069698915153</v>
      </c>
    </row>
    <row r="11" spans="1:22" x14ac:dyDescent="0.35">
      <c r="A11" s="10">
        <v>7</v>
      </c>
      <c r="B11" s="35" t="s">
        <v>7</v>
      </c>
      <c r="C11" s="29">
        <v>972858</v>
      </c>
      <c r="D11" s="29">
        <v>892553</v>
      </c>
      <c r="E11" s="29">
        <v>760765</v>
      </c>
      <c r="F11" s="29">
        <v>232929</v>
      </c>
      <c r="G11" s="30">
        <v>206</v>
      </c>
      <c r="H11" s="32">
        <v>2859311</v>
      </c>
      <c r="I11" s="41">
        <v>965703</v>
      </c>
      <c r="J11" s="41">
        <v>851003</v>
      </c>
      <c r="K11" s="41">
        <v>725261</v>
      </c>
      <c r="L11" s="41">
        <v>250084</v>
      </c>
      <c r="M11" s="42">
        <v>192</v>
      </c>
      <c r="N11" s="38">
        <v>2792243</v>
      </c>
      <c r="O11" s="43">
        <v>2622122</v>
      </c>
      <c r="P11" s="14">
        <f t="shared" si="0"/>
        <v>0.74091102543949849</v>
      </c>
      <c r="Q11" s="14">
        <f t="shared" si="1"/>
        <v>4.8824739748273505</v>
      </c>
      <c r="R11" s="14">
        <f t="shared" si="2"/>
        <v>4.8953411254706927</v>
      </c>
      <c r="S11" s="14">
        <f t="shared" si="3"/>
        <v>-6.8596951424321428</v>
      </c>
      <c r="T11" s="14">
        <f t="shared" si="4"/>
        <v>7.291666666666667</v>
      </c>
      <c r="U11" s="48">
        <f t="shared" si="5"/>
        <v>2.4019399457711956</v>
      </c>
      <c r="V11" s="40">
        <f t="shared" si="6"/>
        <v>9.0456889496369737</v>
      </c>
    </row>
    <row r="12" spans="1:22" x14ac:dyDescent="0.35">
      <c r="A12" s="10">
        <v>8</v>
      </c>
      <c r="B12" s="35" t="s">
        <v>8</v>
      </c>
      <c r="C12" s="29">
        <v>856867</v>
      </c>
      <c r="D12" s="29">
        <v>306422</v>
      </c>
      <c r="E12" s="29">
        <v>1124267</v>
      </c>
      <c r="F12" s="29">
        <v>66173</v>
      </c>
      <c r="G12" s="30">
        <v>736</v>
      </c>
      <c r="H12" s="32">
        <v>2354465</v>
      </c>
      <c r="I12" s="41">
        <v>796124</v>
      </c>
      <c r="J12" s="41">
        <v>318318</v>
      </c>
      <c r="K12" s="41">
        <v>1094040</v>
      </c>
      <c r="L12" s="41">
        <v>75310</v>
      </c>
      <c r="M12" s="42">
        <v>671</v>
      </c>
      <c r="N12" s="38">
        <v>2284463</v>
      </c>
      <c r="O12" s="43">
        <v>1983035</v>
      </c>
      <c r="P12" s="14">
        <f t="shared" si="0"/>
        <v>7.6298415824670531</v>
      </c>
      <c r="Q12" s="14">
        <f t="shared" si="1"/>
        <v>-3.7371433597848691</v>
      </c>
      <c r="R12" s="14">
        <f t="shared" si="2"/>
        <v>2.7628788709736387</v>
      </c>
      <c r="S12" s="14">
        <f t="shared" si="3"/>
        <v>-12.132518921789934</v>
      </c>
      <c r="T12" s="14">
        <f t="shared" si="4"/>
        <v>9.6870342771982116</v>
      </c>
      <c r="U12" s="48">
        <f t="shared" si="5"/>
        <v>3.064264993567416</v>
      </c>
      <c r="V12" s="40">
        <f t="shared" si="6"/>
        <v>18.730380452185667</v>
      </c>
    </row>
    <row r="13" spans="1:22" x14ac:dyDescent="0.35">
      <c r="A13" s="10">
        <v>9</v>
      </c>
      <c r="B13" s="35" t="s">
        <v>9</v>
      </c>
      <c r="C13" s="29">
        <v>743066</v>
      </c>
      <c r="D13" s="29">
        <v>364817</v>
      </c>
      <c r="E13" s="29">
        <v>540817</v>
      </c>
      <c r="F13" s="29">
        <v>131520</v>
      </c>
      <c r="G13" s="30">
        <v>153</v>
      </c>
      <c r="H13" s="32">
        <v>1780373</v>
      </c>
      <c r="I13" s="41">
        <v>712714</v>
      </c>
      <c r="J13" s="41">
        <v>364069</v>
      </c>
      <c r="K13" s="41">
        <v>540782</v>
      </c>
      <c r="L13" s="41">
        <v>141010</v>
      </c>
      <c r="M13" s="42">
        <v>135</v>
      </c>
      <c r="N13" s="38">
        <v>1758710</v>
      </c>
      <c r="O13" s="43">
        <v>1576988</v>
      </c>
      <c r="P13" s="14">
        <f t="shared" si="0"/>
        <v>4.2586507350774641</v>
      </c>
      <c r="Q13" s="14">
        <f t="shared" si="1"/>
        <v>0.20545555924838424</v>
      </c>
      <c r="R13" s="14">
        <f t="shared" si="2"/>
        <v>6.4721089089503723E-3</v>
      </c>
      <c r="S13" s="14">
        <f t="shared" si="3"/>
        <v>-6.7300191475781856</v>
      </c>
      <c r="T13" s="14">
        <f t="shared" si="4"/>
        <v>13.333333333333334</v>
      </c>
      <c r="U13" s="48">
        <f t="shared" si="5"/>
        <v>1.2317550932217365</v>
      </c>
      <c r="V13" s="40">
        <f t="shared" si="6"/>
        <v>12.897054384687772</v>
      </c>
    </row>
    <row r="14" spans="1:22" x14ac:dyDescent="0.35">
      <c r="A14" s="10">
        <v>10</v>
      </c>
      <c r="B14" s="35" t="s">
        <v>10</v>
      </c>
      <c r="C14" s="29">
        <v>1829048</v>
      </c>
      <c r="D14" s="29">
        <v>1118709</v>
      </c>
      <c r="E14" s="29">
        <v>1261806</v>
      </c>
      <c r="F14" s="29">
        <v>126357</v>
      </c>
      <c r="G14" s="30">
        <v>8762</v>
      </c>
      <c r="H14" s="32">
        <v>4344682</v>
      </c>
      <c r="I14" s="41">
        <v>1759922</v>
      </c>
      <c r="J14" s="41">
        <v>1133173</v>
      </c>
      <c r="K14" s="41">
        <v>1219440</v>
      </c>
      <c r="L14" s="41">
        <v>135866</v>
      </c>
      <c r="M14" s="42">
        <v>9576</v>
      </c>
      <c r="N14" s="38">
        <v>4257977</v>
      </c>
      <c r="O14" s="43">
        <v>3842591</v>
      </c>
      <c r="P14" s="14">
        <f t="shared" si="0"/>
        <v>3.9277877087734572</v>
      </c>
      <c r="Q14" s="14">
        <f t="shared" si="1"/>
        <v>-1.2764158694215271</v>
      </c>
      <c r="R14" s="14">
        <f t="shared" si="2"/>
        <v>3.4742176736862822</v>
      </c>
      <c r="S14" s="14">
        <f t="shared" si="3"/>
        <v>-6.9988076487127016</v>
      </c>
      <c r="T14" s="14">
        <f t="shared" si="4"/>
        <v>-8.500417710944026</v>
      </c>
      <c r="U14" s="48">
        <f t="shared" si="5"/>
        <v>2.0362956399247811</v>
      </c>
      <c r="V14" s="40">
        <f t="shared" si="6"/>
        <v>13.066469993814071</v>
      </c>
    </row>
    <row r="15" spans="1:22" x14ac:dyDescent="0.35">
      <c r="A15" s="10">
        <v>11</v>
      </c>
      <c r="B15" s="35" t="s">
        <v>11</v>
      </c>
      <c r="C15" s="29">
        <v>494931</v>
      </c>
      <c r="D15" s="29">
        <v>193726</v>
      </c>
      <c r="E15" s="29">
        <v>345157</v>
      </c>
      <c r="F15" s="29">
        <v>44370</v>
      </c>
      <c r="G15" s="30">
        <v>61</v>
      </c>
      <c r="H15" s="32">
        <v>1078245</v>
      </c>
      <c r="I15" s="41">
        <v>482552</v>
      </c>
      <c r="J15" s="41">
        <v>195197</v>
      </c>
      <c r="K15" s="41">
        <v>335634</v>
      </c>
      <c r="L15" s="41">
        <v>48846</v>
      </c>
      <c r="M15" s="42">
        <v>56</v>
      </c>
      <c r="N15" s="38">
        <v>1062285</v>
      </c>
      <c r="O15" s="43">
        <v>905908</v>
      </c>
      <c r="P15" s="14">
        <f t="shared" si="0"/>
        <v>2.5653193852683236</v>
      </c>
      <c r="Q15" s="14">
        <f t="shared" si="1"/>
        <v>-0.75359764750482838</v>
      </c>
      <c r="R15" s="14">
        <f t="shared" si="2"/>
        <v>2.8373168391760073</v>
      </c>
      <c r="S15" s="14">
        <f t="shared" si="3"/>
        <v>-9.1634934283257579</v>
      </c>
      <c r="T15" s="14">
        <f t="shared" si="4"/>
        <v>8.9285714285714288</v>
      </c>
      <c r="U15" s="48">
        <f t="shared" si="5"/>
        <v>1.5024216665019274</v>
      </c>
      <c r="V15" s="40">
        <f t="shared" si="6"/>
        <v>19.023675693337513</v>
      </c>
    </row>
    <row r="16" spans="1:22" x14ac:dyDescent="0.35">
      <c r="A16" s="10">
        <v>12</v>
      </c>
      <c r="B16" s="35" t="s">
        <v>12</v>
      </c>
      <c r="C16" s="29">
        <v>1399443</v>
      </c>
      <c r="D16" s="29">
        <v>1582802</v>
      </c>
      <c r="E16" s="29">
        <v>886192</v>
      </c>
      <c r="F16" s="29">
        <v>152174</v>
      </c>
      <c r="G16" s="30">
        <v>16651</v>
      </c>
      <c r="H16" s="32">
        <v>4037262</v>
      </c>
      <c r="I16" s="41">
        <v>1357599</v>
      </c>
      <c r="J16" s="41">
        <v>1565227</v>
      </c>
      <c r="K16" s="41">
        <v>890798</v>
      </c>
      <c r="L16" s="41">
        <v>170500</v>
      </c>
      <c r="M16" s="42">
        <v>18639</v>
      </c>
      <c r="N16" s="38">
        <v>4002763</v>
      </c>
      <c r="O16" s="43">
        <v>3622527</v>
      </c>
      <c r="P16" s="14">
        <f t="shared" si="0"/>
        <v>3.0822061595507955</v>
      </c>
      <c r="Q16" s="14">
        <f t="shared" si="1"/>
        <v>1.1228403292302009</v>
      </c>
      <c r="R16" s="14">
        <f t="shared" si="2"/>
        <v>-0.51706447477430351</v>
      </c>
      <c r="S16" s="14">
        <f t="shared" si="3"/>
        <v>-10.748387096774193</v>
      </c>
      <c r="T16" s="14">
        <f t="shared" si="4"/>
        <v>-10.665808251515639</v>
      </c>
      <c r="U16" s="48">
        <f t="shared" si="5"/>
        <v>0.86187965662718469</v>
      </c>
      <c r="V16" s="40">
        <f t="shared" si="6"/>
        <v>11.44877595115233</v>
      </c>
    </row>
    <row r="17" spans="1:22" x14ac:dyDescent="0.35">
      <c r="A17" s="10">
        <v>13</v>
      </c>
      <c r="B17" s="35" t="s">
        <v>13</v>
      </c>
      <c r="C17" s="29">
        <v>754612</v>
      </c>
      <c r="D17" s="29">
        <v>250601</v>
      </c>
      <c r="E17" s="29">
        <v>239725</v>
      </c>
      <c r="F17" s="29">
        <v>14520</v>
      </c>
      <c r="G17" s="30">
        <v>195</v>
      </c>
      <c r="H17" s="32">
        <v>1259653</v>
      </c>
      <c r="I17" s="41">
        <v>713009</v>
      </c>
      <c r="J17" s="41">
        <v>281859</v>
      </c>
      <c r="K17" s="41">
        <v>235066</v>
      </c>
      <c r="L17" s="41">
        <v>17165</v>
      </c>
      <c r="M17" s="42">
        <v>161</v>
      </c>
      <c r="N17" s="38">
        <v>1247260</v>
      </c>
      <c r="O17" s="43">
        <v>1071497</v>
      </c>
      <c r="P17" s="14">
        <f t="shared" si="0"/>
        <v>5.834849209477019</v>
      </c>
      <c r="Q17" s="14">
        <f t="shared" si="1"/>
        <v>-11.089942134187661</v>
      </c>
      <c r="R17" s="14">
        <f t="shared" si="2"/>
        <v>1.9819965456510085</v>
      </c>
      <c r="S17" s="14">
        <f t="shared" si="3"/>
        <v>-15.409263035246139</v>
      </c>
      <c r="T17" s="14">
        <f t="shared" si="4"/>
        <v>21.118012422360248</v>
      </c>
      <c r="U17" s="48">
        <f t="shared" si="5"/>
        <v>0.99361801067940925</v>
      </c>
      <c r="V17" s="40">
        <f t="shared" si="6"/>
        <v>17.560105161283698</v>
      </c>
    </row>
    <row r="18" spans="1:22" x14ac:dyDescent="0.35">
      <c r="A18" s="10">
        <v>14</v>
      </c>
      <c r="B18" s="35" t="s">
        <v>14</v>
      </c>
      <c r="C18" s="29">
        <v>1188850</v>
      </c>
      <c r="D18" s="29">
        <v>616532</v>
      </c>
      <c r="E18" s="29">
        <v>601285</v>
      </c>
      <c r="F18" s="29">
        <v>129433</v>
      </c>
      <c r="G18" s="30">
        <v>367</v>
      </c>
      <c r="H18" s="32">
        <v>2536467</v>
      </c>
      <c r="I18" s="41">
        <v>1147477</v>
      </c>
      <c r="J18" s="41">
        <v>620052</v>
      </c>
      <c r="K18" s="41">
        <v>598242</v>
      </c>
      <c r="L18" s="41">
        <v>140639</v>
      </c>
      <c r="M18" s="42">
        <v>332</v>
      </c>
      <c r="N18" s="38">
        <v>2506742</v>
      </c>
      <c r="O18" s="43">
        <v>2238151</v>
      </c>
      <c r="P18" s="14">
        <f t="shared" si="0"/>
        <v>3.6055624644328383</v>
      </c>
      <c r="Q18" s="14">
        <f t="shared" si="1"/>
        <v>-0.56769432241166873</v>
      </c>
      <c r="R18" s="14">
        <f t="shared" si="2"/>
        <v>0.50865703176975208</v>
      </c>
      <c r="S18" s="14">
        <f t="shared" si="3"/>
        <v>-7.9679178606218759</v>
      </c>
      <c r="T18" s="14">
        <f t="shared" si="4"/>
        <v>10.542168674698797</v>
      </c>
      <c r="U18" s="48">
        <f t="shared" si="5"/>
        <v>1.185802128819001</v>
      </c>
      <c r="V18" s="40">
        <f t="shared" si="6"/>
        <v>13.328680683296168</v>
      </c>
    </row>
    <row r="19" spans="1:22" x14ac:dyDescent="0.35">
      <c r="A19" s="10">
        <v>15</v>
      </c>
      <c r="B19" s="35" t="s">
        <v>15</v>
      </c>
      <c r="C19" s="29">
        <v>1980368</v>
      </c>
      <c r="D19" s="29">
        <v>1473420</v>
      </c>
      <c r="E19" s="29">
        <v>1301876</v>
      </c>
      <c r="F19" s="29">
        <v>488084</v>
      </c>
      <c r="G19" s="29">
        <v>73638</v>
      </c>
      <c r="H19" s="32">
        <v>5317386</v>
      </c>
      <c r="I19" s="41">
        <v>1915635</v>
      </c>
      <c r="J19" s="41">
        <v>1907560</v>
      </c>
      <c r="K19" s="41">
        <v>1281295</v>
      </c>
      <c r="L19" s="41">
        <v>522067</v>
      </c>
      <c r="M19" s="41">
        <v>75178</v>
      </c>
      <c r="N19" s="38">
        <v>5701735</v>
      </c>
      <c r="O19" s="43">
        <v>5218121</v>
      </c>
      <c r="P19" s="14">
        <f t="shared" si="0"/>
        <v>3.3791928002985956</v>
      </c>
      <c r="Q19" s="14">
        <f t="shared" si="1"/>
        <v>-22.758917150705614</v>
      </c>
      <c r="R19" s="14">
        <f t="shared" si="2"/>
        <v>1.60626553603971</v>
      </c>
      <c r="S19" s="14">
        <f t="shared" si="3"/>
        <v>-6.5093177695583133</v>
      </c>
      <c r="T19" s="14">
        <f t="shared" si="4"/>
        <v>-2.048471627337785</v>
      </c>
      <c r="U19" s="48">
        <f t="shared" si="5"/>
        <v>-6.7409130729506019</v>
      </c>
      <c r="V19" s="40">
        <f t="shared" si="6"/>
        <v>1.9023131123252985</v>
      </c>
    </row>
    <row r="20" spans="1:22" x14ac:dyDescent="0.35">
      <c r="A20" s="10">
        <v>16</v>
      </c>
      <c r="B20" s="35" t="s">
        <v>16</v>
      </c>
      <c r="C20" s="29">
        <v>795333</v>
      </c>
      <c r="D20" s="29">
        <v>227502</v>
      </c>
      <c r="E20" s="29">
        <v>468891</v>
      </c>
      <c r="F20" s="29">
        <v>41754</v>
      </c>
      <c r="G20" s="30">
        <v>215</v>
      </c>
      <c r="H20" s="32">
        <v>1533695</v>
      </c>
      <c r="I20" s="41">
        <v>727281</v>
      </c>
      <c r="J20" s="41">
        <v>240808</v>
      </c>
      <c r="K20" s="41">
        <v>436377</v>
      </c>
      <c r="L20" s="41">
        <v>44175</v>
      </c>
      <c r="M20" s="42">
        <v>207</v>
      </c>
      <c r="N20" s="38">
        <v>1448848</v>
      </c>
      <c r="O20" s="43">
        <v>1294297</v>
      </c>
      <c r="P20" s="14">
        <f t="shared" si="0"/>
        <v>9.357043563629464</v>
      </c>
      <c r="Q20" s="14">
        <f t="shared" si="1"/>
        <v>-5.5255639347529977</v>
      </c>
      <c r="R20" s="14">
        <f t="shared" si="2"/>
        <v>7.4508968162850007</v>
      </c>
      <c r="S20" s="14">
        <f t="shared" si="3"/>
        <v>-5.4804753820033953</v>
      </c>
      <c r="T20" s="14">
        <f t="shared" si="4"/>
        <v>3.8647342995169081</v>
      </c>
      <c r="U20" s="48">
        <f t="shared" si="5"/>
        <v>5.8561698673704896</v>
      </c>
      <c r="V20" s="40">
        <f t="shared" si="6"/>
        <v>18.496372934496488</v>
      </c>
    </row>
    <row r="21" spans="1:22" x14ac:dyDescent="0.35">
      <c r="A21" s="10">
        <v>17</v>
      </c>
      <c r="B21" s="35" t="s">
        <v>17</v>
      </c>
      <c r="C21" s="29">
        <v>1471427</v>
      </c>
      <c r="D21" s="29">
        <v>540918</v>
      </c>
      <c r="E21" s="29">
        <v>584053</v>
      </c>
      <c r="F21" s="29">
        <v>146302</v>
      </c>
      <c r="G21" s="30">
        <v>388</v>
      </c>
      <c r="H21" s="32">
        <v>2743088</v>
      </c>
      <c r="I21" s="41">
        <v>1437510</v>
      </c>
      <c r="J21" s="41">
        <v>506826</v>
      </c>
      <c r="K21" s="41">
        <v>563753</v>
      </c>
      <c r="L21" s="41">
        <v>156906</v>
      </c>
      <c r="M21" s="42">
        <v>357</v>
      </c>
      <c r="N21" s="38">
        <v>2665352</v>
      </c>
      <c r="O21" s="43">
        <v>2254764</v>
      </c>
      <c r="P21" s="14">
        <f t="shared" si="0"/>
        <v>2.3594270648552009</v>
      </c>
      <c r="Q21" s="14">
        <f t="shared" si="1"/>
        <v>6.7265688816280145</v>
      </c>
      <c r="R21" s="14">
        <f t="shared" si="2"/>
        <v>3.6008677559143809</v>
      </c>
      <c r="S21" s="14">
        <f t="shared" si="3"/>
        <v>-6.7581864300919019</v>
      </c>
      <c r="T21" s="14">
        <f t="shared" si="4"/>
        <v>8.6834733893557416</v>
      </c>
      <c r="U21" s="48">
        <f t="shared" si="5"/>
        <v>2.9165378531616089</v>
      </c>
      <c r="V21" s="40">
        <f t="shared" si="6"/>
        <v>21.657432884328472</v>
      </c>
    </row>
    <row r="22" spans="1:22" x14ac:dyDescent="0.35">
      <c r="A22" s="10">
        <v>18</v>
      </c>
      <c r="B22" s="35" t="s">
        <v>18</v>
      </c>
      <c r="C22" s="29">
        <v>920481</v>
      </c>
      <c r="D22" s="29">
        <v>138363</v>
      </c>
      <c r="E22" s="29">
        <v>448871</v>
      </c>
      <c r="F22" s="29">
        <v>77861</v>
      </c>
      <c r="G22" s="29">
        <v>1999</v>
      </c>
      <c r="H22" s="32">
        <v>1587575</v>
      </c>
      <c r="I22" s="41">
        <v>830393</v>
      </c>
      <c r="J22" s="41">
        <v>132212</v>
      </c>
      <c r="K22" s="41">
        <v>404639</v>
      </c>
      <c r="L22" s="41">
        <v>78083</v>
      </c>
      <c r="M22" s="41">
        <v>1521</v>
      </c>
      <c r="N22" s="38">
        <v>1446848</v>
      </c>
      <c r="O22" s="43">
        <v>1218033</v>
      </c>
      <c r="P22" s="14">
        <f t="shared" si="0"/>
        <v>10.848839043681727</v>
      </c>
      <c r="Q22" s="14">
        <f t="shared" si="1"/>
        <v>4.6523764862493575</v>
      </c>
      <c r="R22" s="14">
        <f t="shared" si="2"/>
        <v>10.931225116708967</v>
      </c>
      <c r="S22" s="14">
        <f t="shared" si="3"/>
        <v>-0.28431284658632483</v>
      </c>
      <c r="T22" s="14">
        <f t="shared" si="4"/>
        <v>31.426692965154501</v>
      </c>
      <c r="U22" s="48">
        <f t="shared" si="5"/>
        <v>9.7264536426770469</v>
      </c>
      <c r="V22" s="40">
        <f t="shared" si="6"/>
        <v>30.339243682231924</v>
      </c>
    </row>
    <row r="23" spans="1:22" x14ac:dyDescent="0.35">
      <c r="A23" s="10">
        <v>19</v>
      </c>
      <c r="B23" s="35" t="s">
        <v>19</v>
      </c>
      <c r="C23" s="29">
        <v>2338556</v>
      </c>
      <c r="D23" s="29">
        <v>1078464</v>
      </c>
      <c r="E23" s="29">
        <v>1871198</v>
      </c>
      <c r="F23" s="29">
        <v>404319</v>
      </c>
      <c r="G23" s="29">
        <v>46198</v>
      </c>
      <c r="H23" s="32">
        <v>5738735</v>
      </c>
      <c r="I23" s="41">
        <v>2257866</v>
      </c>
      <c r="J23" s="41">
        <v>1074913</v>
      </c>
      <c r="K23" s="41">
        <v>1716128</v>
      </c>
      <c r="L23" s="41">
        <v>423823</v>
      </c>
      <c r="M23" s="41">
        <v>45128</v>
      </c>
      <c r="N23" s="38">
        <v>5517858</v>
      </c>
      <c r="O23" s="43">
        <v>4961210</v>
      </c>
      <c r="P23" s="14">
        <f t="shared" si="0"/>
        <v>3.5737284674998424</v>
      </c>
      <c r="Q23" s="14">
        <f t="shared" si="1"/>
        <v>0.33035231688518046</v>
      </c>
      <c r="R23" s="14">
        <f t="shared" si="2"/>
        <v>9.0360392697980565</v>
      </c>
      <c r="S23" s="14">
        <f t="shared" si="3"/>
        <v>-4.60192108498123</v>
      </c>
      <c r="T23" s="14">
        <f t="shared" si="4"/>
        <v>2.3710335046977487</v>
      </c>
      <c r="U23" s="48">
        <f t="shared" si="5"/>
        <v>4.0029482454967127</v>
      </c>
      <c r="V23" s="40">
        <f t="shared" si="6"/>
        <v>15.672084027888358</v>
      </c>
    </row>
    <row r="24" spans="1:22" x14ac:dyDescent="0.35">
      <c r="A24" s="10">
        <v>20</v>
      </c>
      <c r="B24" s="35" t="s">
        <v>20</v>
      </c>
      <c r="C24" s="29">
        <v>3559901</v>
      </c>
      <c r="D24" s="29">
        <v>1087020</v>
      </c>
      <c r="E24" s="29">
        <v>2160516</v>
      </c>
      <c r="F24" s="29">
        <v>587244</v>
      </c>
      <c r="G24" s="29">
        <v>15949</v>
      </c>
      <c r="H24" s="32">
        <v>7410630</v>
      </c>
      <c r="I24" s="41">
        <v>3320215</v>
      </c>
      <c r="J24" s="41">
        <v>1011921</v>
      </c>
      <c r="K24" s="41">
        <v>2048695</v>
      </c>
      <c r="L24" s="41">
        <v>560000</v>
      </c>
      <c r="M24" s="41">
        <v>13903</v>
      </c>
      <c r="N24" s="38">
        <v>6954734</v>
      </c>
      <c r="O24" s="43">
        <v>5842117</v>
      </c>
      <c r="P24" s="14">
        <f t="shared" si="0"/>
        <v>7.218990336469175</v>
      </c>
      <c r="Q24" s="14">
        <f t="shared" si="1"/>
        <v>7.4214291431841026</v>
      </c>
      <c r="R24" s="14">
        <f t="shared" si="2"/>
        <v>5.458157510024674</v>
      </c>
      <c r="S24" s="14">
        <f t="shared" si="3"/>
        <v>4.8650000000000002</v>
      </c>
      <c r="T24" s="14">
        <f t="shared" si="4"/>
        <v>14.716248291735598</v>
      </c>
      <c r="U24" s="48">
        <f t="shared" si="5"/>
        <v>6.5551896017877889</v>
      </c>
      <c r="V24" s="40">
        <f t="shared" si="6"/>
        <v>26.848366782109977</v>
      </c>
    </row>
    <row r="25" spans="1:22" x14ac:dyDescent="0.35">
      <c r="A25" s="10">
        <v>21</v>
      </c>
      <c r="B25" s="35" t="s">
        <v>21</v>
      </c>
      <c r="C25" s="29">
        <v>1732540</v>
      </c>
      <c r="D25" s="29">
        <v>657835</v>
      </c>
      <c r="E25" s="29">
        <v>672535</v>
      </c>
      <c r="F25" s="29">
        <v>112682</v>
      </c>
      <c r="G25" s="29">
        <v>2001</v>
      </c>
      <c r="H25" s="32">
        <v>3177593</v>
      </c>
      <c r="I25" s="41">
        <v>1624915</v>
      </c>
      <c r="J25" s="41">
        <v>599746</v>
      </c>
      <c r="K25" s="41">
        <v>569465</v>
      </c>
      <c r="L25" s="41">
        <v>115585</v>
      </c>
      <c r="M25" s="41">
        <v>1688</v>
      </c>
      <c r="N25" s="38">
        <v>2911399</v>
      </c>
      <c r="O25" s="43">
        <v>2533194</v>
      </c>
      <c r="P25" s="14">
        <f t="shared" si="0"/>
        <v>6.6234233790690586</v>
      </c>
      <c r="Q25" s="14">
        <f t="shared" si="1"/>
        <v>9.6856002374338477</v>
      </c>
      <c r="R25" s="14">
        <f t="shared" si="2"/>
        <v>18.099444215184427</v>
      </c>
      <c r="S25" s="14">
        <f t="shared" si="3"/>
        <v>-2.5115715707055415</v>
      </c>
      <c r="T25" s="14">
        <f t="shared" si="4"/>
        <v>18.542654028436019</v>
      </c>
      <c r="U25" s="48">
        <f t="shared" si="5"/>
        <v>9.1431645061360527</v>
      </c>
      <c r="V25" s="40">
        <f t="shared" si="6"/>
        <v>25.438201732674244</v>
      </c>
    </row>
    <row r="26" spans="1:22" x14ac:dyDescent="0.35">
      <c r="A26" s="10">
        <v>22</v>
      </c>
      <c r="B26" s="35" t="s">
        <v>22</v>
      </c>
      <c r="C26" s="29">
        <v>971776</v>
      </c>
      <c r="D26" s="29">
        <v>270156</v>
      </c>
      <c r="E26" s="29">
        <v>359169</v>
      </c>
      <c r="F26" s="29">
        <v>73835</v>
      </c>
      <c r="G26" s="30">
        <v>240</v>
      </c>
      <c r="H26" s="32">
        <v>1675176</v>
      </c>
      <c r="I26" s="41">
        <v>887867</v>
      </c>
      <c r="J26" s="41">
        <v>285193</v>
      </c>
      <c r="K26" s="41">
        <v>330528</v>
      </c>
      <c r="L26" s="41">
        <v>87541</v>
      </c>
      <c r="M26" s="42">
        <v>207</v>
      </c>
      <c r="N26" s="38">
        <v>1591336</v>
      </c>
      <c r="O26" s="43">
        <v>1365187</v>
      </c>
      <c r="P26" s="14">
        <f t="shared" si="0"/>
        <v>9.4506271772686681</v>
      </c>
      <c r="Q26" s="14">
        <f t="shared" si="1"/>
        <v>-5.2725698036066806</v>
      </c>
      <c r="R26" s="14">
        <f t="shared" si="2"/>
        <v>8.6652265466163225</v>
      </c>
      <c r="S26" s="14">
        <f t="shared" si="3"/>
        <v>-15.656663734707166</v>
      </c>
      <c r="T26" s="14">
        <f t="shared" si="4"/>
        <v>15.942028985507244</v>
      </c>
      <c r="U26" s="48">
        <f t="shared" si="5"/>
        <v>5.2685290849952491</v>
      </c>
      <c r="V26" s="40">
        <f t="shared" si="6"/>
        <v>22.706706114253944</v>
      </c>
    </row>
    <row r="27" spans="1:22" x14ac:dyDescent="0.35">
      <c r="A27" s="10">
        <v>23</v>
      </c>
      <c r="B27" s="35" t="s">
        <v>23</v>
      </c>
      <c r="C27" s="29">
        <v>813660</v>
      </c>
      <c r="D27" s="29">
        <v>1046079</v>
      </c>
      <c r="E27" s="29">
        <v>375200</v>
      </c>
      <c r="F27" s="29">
        <v>105110</v>
      </c>
      <c r="G27" s="30">
        <v>207</v>
      </c>
      <c r="H27" s="32">
        <v>2340256</v>
      </c>
      <c r="I27" s="41">
        <v>792625</v>
      </c>
      <c r="J27" s="41">
        <v>1006973</v>
      </c>
      <c r="K27" s="41">
        <v>366092</v>
      </c>
      <c r="L27" s="41">
        <v>113369</v>
      </c>
      <c r="M27" s="42">
        <v>192</v>
      </c>
      <c r="N27" s="38">
        <v>2279251</v>
      </c>
      <c r="O27" s="43">
        <v>2247446</v>
      </c>
      <c r="P27" s="14">
        <f t="shared" si="0"/>
        <v>2.653840088314146</v>
      </c>
      <c r="Q27" s="14">
        <f t="shared" si="1"/>
        <v>3.8835202135509097</v>
      </c>
      <c r="R27" s="14">
        <f t="shared" si="2"/>
        <v>2.4878992165903653</v>
      </c>
      <c r="S27" s="14">
        <f t="shared" si="3"/>
        <v>-7.2850602898499597</v>
      </c>
      <c r="T27" s="14">
        <f t="shared" si="4"/>
        <v>7.8125</v>
      </c>
      <c r="U27" s="48">
        <f t="shared" si="5"/>
        <v>2.676537160672519</v>
      </c>
      <c r="V27" s="40">
        <f t="shared" si="6"/>
        <v>4.1295764169639666</v>
      </c>
    </row>
    <row r="28" spans="1:22" x14ac:dyDescent="0.35">
      <c r="A28" s="10">
        <v>24</v>
      </c>
      <c r="B28" s="35" t="s">
        <v>24</v>
      </c>
      <c r="C28" s="29">
        <v>1256768</v>
      </c>
      <c r="D28" s="29">
        <v>650148</v>
      </c>
      <c r="E28" s="29">
        <v>777224</v>
      </c>
      <c r="F28" s="29">
        <v>124106</v>
      </c>
      <c r="G28" s="30">
        <v>354</v>
      </c>
      <c r="H28" s="32">
        <v>2808600</v>
      </c>
      <c r="I28" s="41">
        <v>1176263</v>
      </c>
      <c r="J28" s="41">
        <v>664650</v>
      </c>
      <c r="K28" s="41">
        <v>725090</v>
      </c>
      <c r="L28" s="41">
        <v>128189</v>
      </c>
      <c r="M28" s="42">
        <v>311</v>
      </c>
      <c r="N28" s="38">
        <v>2694503</v>
      </c>
      <c r="O28" s="43">
        <v>2441444</v>
      </c>
      <c r="P28" s="14">
        <f t="shared" si="0"/>
        <v>6.8441326472055986</v>
      </c>
      <c r="Q28" s="14">
        <f t="shared" si="1"/>
        <v>-2.1819002482509591</v>
      </c>
      <c r="R28" s="14">
        <f t="shared" si="2"/>
        <v>7.1900039995035092</v>
      </c>
      <c r="S28" s="14">
        <f t="shared" si="3"/>
        <v>-3.1851406906988897</v>
      </c>
      <c r="T28" s="14">
        <f t="shared" si="4"/>
        <v>13.826366559485532</v>
      </c>
      <c r="U28" s="48">
        <f t="shared" si="5"/>
        <v>4.2344358124670851</v>
      </c>
      <c r="V28" s="40">
        <f t="shared" si="6"/>
        <v>15.038477229049693</v>
      </c>
    </row>
    <row r="29" spans="1:22" x14ac:dyDescent="0.35">
      <c r="A29" s="10">
        <v>25</v>
      </c>
      <c r="B29" s="35" t="s">
        <v>25</v>
      </c>
      <c r="C29" s="29">
        <v>5718803</v>
      </c>
      <c r="D29" s="29">
        <v>3610024</v>
      </c>
      <c r="E29" s="29">
        <v>5202990</v>
      </c>
      <c r="F29" s="29">
        <v>1963841</v>
      </c>
      <c r="G29" s="29">
        <v>165295</v>
      </c>
      <c r="H29" s="32">
        <v>16660953</v>
      </c>
      <c r="I29" s="41">
        <v>5575031</v>
      </c>
      <c r="J29" s="41">
        <v>3934091</v>
      </c>
      <c r="K29" s="41">
        <v>5132484</v>
      </c>
      <c r="L29" s="41">
        <v>2054892</v>
      </c>
      <c r="M29" s="41">
        <v>175308</v>
      </c>
      <c r="N29" s="38">
        <v>16871806</v>
      </c>
      <c r="O29" s="43">
        <v>15675147</v>
      </c>
      <c r="P29" s="14">
        <f t="shared" si="0"/>
        <v>2.5788556153320044</v>
      </c>
      <c r="Q29" s="14">
        <f t="shared" si="1"/>
        <v>-8.2374047778762609</v>
      </c>
      <c r="R29" s="14">
        <f t="shared" si="2"/>
        <v>1.3737207948431986</v>
      </c>
      <c r="S29" s="14">
        <f t="shared" si="3"/>
        <v>-4.4309384629459849</v>
      </c>
      <c r="T29" s="14">
        <f t="shared" si="4"/>
        <v>-5.7116617610148994</v>
      </c>
      <c r="U29" s="48">
        <f t="shared" si="5"/>
        <v>-1.249735801845991</v>
      </c>
      <c r="V29" s="40">
        <f t="shared" si="6"/>
        <v>6.2889745148801479</v>
      </c>
    </row>
    <row r="30" spans="1:22" x14ac:dyDescent="0.35">
      <c r="A30" s="10">
        <v>26</v>
      </c>
      <c r="B30" s="35" t="s">
        <v>26</v>
      </c>
      <c r="C30" s="29">
        <v>971964</v>
      </c>
      <c r="D30" s="29">
        <v>732142</v>
      </c>
      <c r="E30" s="29">
        <v>662390</v>
      </c>
      <c r="F30" s="29">
        <v>218097</v>
      </c>
      <c r="G30" s="30">
        <v>1039</v>
      </c>
      <c r="H30" s="32">
        <v>2585632</v>
      </c>
      <c r="I30" s="41">
        <v>947201</v>
      </c>
      <c r="J30" s="41">
        <v>682072</v>
      </c>
      <c r="K30" s="41">
        <v>637460</v>
      </c>
      <c r="L30" s="41">
        <v>231588</v>
      </c>
      <c r="M30" s="42">
        <v>994</v>
      </c>
      <c r="N30" s="38">
        <v>2499315</v>
      </c>
      <c r="O30" s="43">
        <v>2323665</v>
      </c>
      <c r="P30" s="14">
        <f t="shared" si="0"/>
        <v>2.6143342331775408</v>
      </c>
      <c r="Q30" s="14">
        <f t="shared" si="1"/>
        <v>7.340867239822189</v>
      </c>
      <c r="R30" s="14">
        <f t="shared" si="2"/>
        <v>3.9108336209330781</v>
      </c>
      <c r="S30" s="14">
        <f t="shared" si="3"/>
        <v>-5.8254313695010111</v>
      </c>
      <c r="T30" s="14">
        <f t="shared" si="4"/>
        <v>4.5271629778672029</v>
      </c>
      <c r="U30" s="48">
        <f t="shared" si="5"/>
        <v>3.4536262936044477</v>
      </c>
      <c r="V30" s="40">
        <f t="shared" si="6"/>
        <v>11.27387123359004</v>
      </c>
    </row>
    <row r="31" spans="1:22" x14ac:dyDescent="0.35">
      <c r="A31" s="10">
        <v>27</v>
      </c>
      <c r="B31" s="35" t="s">
        <v>27</v>
      </c>
      <c r="C31" s="29">
        <v>1451687</v>
      </c>
      <c r="D31" s="29">
        <v>1324531</v>
      </c>
      <c r="E31" s="29">
        <v>957072</v>
      </c>
      <c r="F31" s="29">
        <v>275880</v>
      </c>
      <c r="G31" s="30">
        <v>841</v>
      </c>
      <c r="H31" s="32">
        <v>4010011</v>
      </c>
      <c r="I31" s="41">
        <v>1372170</v>
      </c>
      <c r="J31" s="41">
        <v>1154933</v>
      </c>
      <c r="K31" s="41">
        <v>862738</v>
      </c>
      <c r="L31" s="41">
        <v>291350</v>
      </c>
      <c r="M31" s="42">
        <v>776</v>
      </c>
      <c r="N31" s="38">
        <v>3681967</v>
      </c>
      <c r="O31" s="43">
        <v>3499338</v>
      </c>
      <c r="P31" s="14">
        <f t="shared" si="0"/>
        <v>5.7949816713672506</v>
      </c>
      <c r="Q31" s="14">
        <f t="shared" si="1"/>
        <v>14.684661361308404</v>
      </c>
      <c r="R31" s="14">
        <f t="shared" si="2"/>
        <v>10.934258140941978</v>
      </c>
      <c r="S31" s="14">
        <f t="shared" si="3"/>
        <v>-5.3097648875922427</v>
      </c>
      <c r="T31" s="14">
        <f t="shared" si="4"/>
        <v>8.3762886597938131</v>
      </c>
      <c r="U31" s="48">
        <f t="shared" si="5"/>
        <v>8.909476918179875</v>
      </c>
      <c r="V31" s="40">
        <f t="shared" si="6"/>
        <v>14.593417383516538</v>
      </c>
    </row>
    <row r="32" spans="1:22" x14ac:dyDescent="0.35">
      <c r="A32" s="10">
        <v>28</v>
      </c>
      <c r="B32" s="35" t="s">
        <v>28</v>
      </c>
      <c r="C32" s="29">
        <v>3014801</v>
      </c>
      <c r="D32" s="29">
        <v>1994835</v>
      </c>
      <c r="E32" s="29">
        <v>2196240</v>
      </c>
      <c r="F32" s="29">
        <v>590607</v>
      </c>
      <c r="G32" s="29">
        <v>11417</v>
      </c>
      <c r="H32" s="32">
        <v>7807900</v>
      </c>
      <c r="I32" s="41">
        <v>2979343</v>
      </c>
      <c r="J32" s="41">
        <v>1792391</v>
      </c>
      <c r="K32" s="41">
        <v>2109600</v>
      </c>
      <c r="L32" s="41">
        <v>619119</v>
      </c>
      <c r="M32" s="41">
        <v>11612</v>
      </c>
      <c r="N32" s="38">
        <v>7512065</v>
      </c>
      <c r="O32" s="43">
        <v>6595830</v>
      </c>
      <c r="P32" s="14">
        <f t="shared" si="0"/>
        <v>1.1901281591277002</v>
      </c>
      <c r="Q32" s="14">
        <f t="shared" si="1"/>
        <v>11.294633815947524</v>
      </c>
      <c r="R32" s="14">
        <f t="shared" si="2"/>
        <v>4.1069397042093287</v>
      </c>
      <c r="S32" s="14">
        <f t="shared" si="3"/>
        <v>-4.6052535942201738</v>
      </c>
      <c r="T32" s="14">
        <f t="shared" si="4"/>
        <v>-1.6792972786772302</v>
      </c>
      <c r="U32" s="48">
        <f t="shared" si="5"/>
        <v>3.9381315257522398</v>
      </c>
      <c r="V32" s="40">
        <f t="shared" si="6"/>
        <v>18.376307454861632</v>
      </c>
    </row>
    <row r="33" spans="1:22" x14ac:dyDescent="0.35">
      <c r="A33" s="10">
        <v>29</v>
      </c>
      <c r="B33" s="35" t="s">
        <v>29</v>
      </c>
      <c r="C33" s="29">
        <v>1339281</v>
      </c>
      <c r="D33" s="29">
        <v>931430</v>
      </c>
      <c r="E33" s="29">
        <v>524619</v>
      </c>
      <c r="F33" s="29">
        <v>40499</v>
      </c>
      <c r="G33" s="30">
        <v>337</v>
      </c>
      <c r="H33" s="32">
        <v>2836166</v>
      </c>
      <c r="I33" s="41">
        <v>1305372</v>
      </c>
      <c r="J33" s="41">
        <v>962585</v>
      </c>
      <c r="K33" s="41">
        <v>515513</v>
      </c>
      <c r="L33" s="41">
        <v>46311</v>
      </c>
      <c r="M33" s="42">
        <v>315</v>
      </c>
      <c r="N33" s="38">
        <v>2830096</v>
      </c>
      <c r="O33" s="43">
        <v>2630850</v>
      </c>
      <c r="P33" s="14">
        <f t="shared" si="0"/>
        <v>2.5976503249648375</v>
      </c>
      <c r="Q33" s="14">
        <f t="shared" si="1"/>
        <v>-3.2365972875122715</v>
      </c>
      <c r="R33" s="14">
        <f t="shared" si="2"/>
        <v>1.766395803791563</v>
      </c>
      <c r="S33" s="14">
        <f t="shared" si="3"/>
        <v>-12.549934140916843</v>
      </c>
      <c r="T33" s="14">
        <f t="shared" si="4"/>
        <v>6.9841269841269842</v>
      </c>
      <c r="U33" s="48">
        <f t="shared" si="5"/>
        <v>0.21448035685008565</v>
      </c>
      <c r="V33" s="40">
        <f t="shared" si="6"/>
        <v>7.8041697550221416</v>
      </c>
    </row>
    <row r="34" spans="1:22" x14ac:dyDescent="0.35">
      <c r="A34" s="10">
        <v>30</v>
      </c>
      <c r="B34" s="35" t="s">
        <v>30</v>
      </c>
      <c r="C34" s="29">
        <v>1499177</v>
      </c>
      <c r="D34" s="29">
        <v>847258</v>
      </c>
      <c r="E34" s="29">
        <v>559438</v>
      </c>
      <c r="F34" s="29">
        <v>66128</v>
      </c>
      <c r="G34" s="30">
        <v>308</v>
      </c>
      <c r="H34" s="32">
        <v>2972309</v>
      </c>
      <c r="I34" s="41">
        <v>1484142</v>
      </c>
      <c r="J34" s="41">
        <v>882711</v>
      </c>
      <c r="K34" s="41">
        <v>557298</v>
      </c>
      <c r="L34" s="41">
        <v>73011</v>
      </c>
      <c r="M34" s="42">
        <v>341</v>
      </c>
      <c r="N34" s="38">
        <v>2997503</v>
      </c>
      <c r="O34" s="43">
        <v>2795325</v>
      </c>
      <c r="P34" s="14">
        <f t="shared" si="0"/>
        <v>1.0130432263220097</v>
      </c>
      <c r="Q34" s="14">
        <f t="shared" si="1"/>
        <v>-4.0163768209527237</v>
      </c>
      <c r="R34" s="14">
        <f t="shared" si="2"/>
        <v>0.38399563608697679</v>
      </c>
      <c r="S34" s="14">
        <f t="shared" si="3"/>
        <v>-9.4273465642163501</v>
      </c>
      <c r="T34" s="14">
        <f t="shared" si="4"/>
        <v>-9.67741935483871</v>
      </c>
      <c r="U34" s="48">
        <f t="shared" si="5"/>
        <v>-0.84049957581360213</v>
      </c>
      <c r="V34" s="40">
        <f t="shared" si="6"/>
        <v>6.3314283670056257</v>
      </c>
    </row>
    <row r="35" spans="1:22" x14ac:dyDescent="0.35">
      <c r="A35" s="10">
        <v>31</v>
      </c>
      <c r="B35" s="35" t="s">
        <v>31</v>
      </c>
      <c r="C35" s="29">
        <v>2106762</v>
      </c>
      <c r="D35" s="29">
        <v>2235169</v>
      </c>
      <c r="E35" s="29">
        <v>1764780</v>
      </c>
      <c r="F35" s="29">
        <v>241734</v>
      </c>
      <c r="G35" s="29">
        <v>39027</v>
      </c>
      <c r="H35" s="32">
        <v>6387472</v>
      </c>
      <c r="I35" s="41">
        <v>2068496</v>
      </c>
      <c r="J35" s="41">
        <v>2198793</v>
      </c>
      <c r="K35" s="41">
        <v>1734935</v>
      </c>
      <c r="L35" s="41">
        <v>263497</v>
      </c>
      <c r="M35" s="41">
        <v>39952</v>
      </c>
      <c r="N35" s="38">
        <v>6305673</v>
      </c>
      <c r="O35" s="43">
        <v>5791896</v>
      </c>
      <c r="P35" s="14">
        <f t="shared" si="0"/>
        <v>1.8499431470981815</v>
      </c>
      <c r="Q35" s="14">
        <f t="shared" si="1"/>
        <v>1.6543621887098969</v>
      </c>
      <c r="R35" s="14">
        <f t="shared" si="2"/>
        <v>1.7202373575955294</v>
      </c>
      <c r="S35" s="14">
        <f t="shared" si="3"/>
        <v>-8.2592970697958616</v>
      </c>
      <c r="T35" s="14">
        <f t="shared" si="4"/>
        <v>-2.315278334000801</v>
      </c>
      <c r="U35" s="48">
        <f t="shared" si="5"/>
        <v>1.2972287018372186</v>
      </c>
      <c r="V35" s="40">
        <f t="shared" si="6"/>
        <v>10.282919444686161</v>
      </c>
    </row>
    <row r="36" spans="1:22" x14ac:dyDescent="0.35">
      <c r="A36" s="10">
        <v>32</v>
      </c>
      <c r="B36" s="35" t="s">
        <v>32</v>
      </c>
      <c r="C36" s="29">
        <v>1205664</v>
      </c>
      <c r="D36" s="29">
        <v>586681</v>
      </c>
      <c r="E36" s="29">
        <v>580037</v>
      </c>
      <c r="F36" s="29">
        <v>138392</v>
      </c>
      <c r="G36" s="30">
        <v>1136</v>
      </c>
      <c r="H36" s="32">
        <v>2511910</v>
      </c>
      <c r="I36" s="41">
        <v>1165226</v>
      </c>
      <c r="J36" s="41">
        <v>595655</v>
      </c>
      <c r="K36" s="41">
        <v>558373</v>
      </c>
      <c r="L36" s="41">
        <v>149634</v>
      </c>
      <c r="M36" s="42">
        <v>989</v>
      </c>
      <c r="N36" s="38">
        <v>2469877</v>
      </c>
      <c r="O36" s="43">
        <v>2279315</v>
      </c>
      <c r="P36" s="14">
        <f t="shared" si="0"/>
        <v>3.4703997336139083</v>
      </c>
      <c r="Q36" s="14">
        <f t="shared" si="1"/>
        <v>-1.5065767936137529</v>
      </c>
      <c r="R36" s="14">
        <f t="shared" si="2"/>
        <v>3.8798437603537419</v>
      </c>
      <c r="S36" s="14">
        <f t="shared" si="3"/>
        <v>-7.5129983827205056</v>
      </c>
      <c r="T36" s="14">
        <f t="shared" si="4"/>
        <v>14.863498483316482</v>
      </c>
      <c r="U36" s="48">
        <f t="shared" si="5"/>
        <v>1.7018256374710157</v>
      </c>
      <c r="V36" s="40">
        <f t="shared" si="6"/>
        <v>10.204600943704579</v>
      </c>
    </row>
    <row r="37" spans="1:22" x14ac:dyDescent="0.35">
      <c r="A37" s="10">
        <v>33</v>
      </c>
      <c r="B37" s="35" t="s">
        <v>33</v>
      </c>
      <c r="C37" s="29">
        <v>2191112</v>
      </c>
      <c r="D37" s="29">
        <v>1012909</v>
      </c>
      <c r="E37" s="29">
        <v>1308051</v>
      </c>
      <c r="F37" s="29">
        <v>357627</v>
      </c>
      <c r="G37" s="29">
        <v>38035</v>
      </c>
      <c r="H37" s="32">
        <v>4907734</v>
      </c>
      <c r="I37" s="41">
        <v>2158273</v>
      </c>
      <c r="J37" s="41">
        <v>1102503</v>
      </c>
      <c r="K37" s="41">
        <v>1297657</v>
      </c>
      <c r="L37" s="41">
        <v>376894</v>
      </c>
      <c r="M37" s="41">
        <v>40619</v>
      </c>
      <c r="N37" s="38">
        <v>4975946</v>
      </c>
      <c r="O37" s="43">
        <v>4506694</v>
      </c>
      <c r="P37" s="14">
        <f t="shared" si="0"/>
        <v>1.5215406021388398</v>
      </c>
      <c r="Q37" s="14">
        <f t="shared" si="1"/>
        <v>-8.1264177965955646</v>
      </c>
      <c r="R37" s="14">
        <f t="shared" si="2"/>
        <v>0.80098207769849805</v>
      </c>
      <c r="S37" s="14">
        <f t="shared" si="3"/>
        <v>-5.1120474191682543</v>
      </c>
      <c r="T37" s="14">
        <f t="shared" si="4"/>
        <v>-6.3615549373445921</v>
      </c>
      <c r="U37" s="48">
        <f t="shared" si="5"/>
        <v>-1.3708348121141185</v>
      </c>
      <c r="V37" s="40">
        <f t="shared" si="6"/>
        <v>8.89876259626236</v>
      </c>
    </row>
    <row r="38" spans="1:22" x14ac:dyDescent="0.35">
      <c r="A38" s="10">
        <v>34</v>
      </c>
      <c r="B38" s="35" t="s">
        <v>34</v>
      </c>
      <c r="C38" s="29">
        <v>1196315</v>
      </c>
      <c r="D38" s="29">
        <v>278950</v>
      </c>
      <c r="E38" s="29">
        <v>298813</v>
      </c>
      <c r="F38" s="29">
        <v>204278</v>
      </c>
      <c r="G38" s="30">
        <v>744</v>
      </c>
      <c r="H38" s="32">
        <v>1979100</v>
      </c>
      <c r="I38" s="41">
        <v>1068536</v>
      </c>
      <c r="J38" s="41">
        <v>304295</v>
      </c>
      <c r="K38" s="41">
        <v>331686</v>
      </c>
      <c r="L38" s="41">
        <v>198523</v>
      </c>
      <c r="M38" s="42">
        <v>503</v>
      </c>
      <c r="N38" s="38">
        <v>1903543</v>
      </c>
      <c r="O38" s="43">
        <v>1565236</v>
      </c>
      <c r="P38" s="14">
        <f t="shared" si="0"/>
        <v>11.95832428668758</v>
      </c>
      <c r="Q38" s="14">
        <f t="shared" si="1"/>
        <v>-8.3290885489409945</v>
      </c>
      <c r="R38" s="14">
        <f t="shared" si="2"/>
        <v>-9.9108795668192204</v>
      </c>
      <c r="S38" s="14">
        <f t="shared" si="3"/>
        <v>2.8989084388206909</v>
      </c>
      <c r="T38" s="14">
        <f t="shared" si="4"/>
        <v>47.912524850894634</v>
      </c>
      <c r="U38" s="48">
        <f t="shared" si="5"/>
        <v>3.9692825431314129</v>
      </c>
      <c r="V38" s="40">
        <f t="shared" si="6"/>
        <v>26.440996757038555</v>
      </c>
    </row>
    <row r="39" spans="1:22" x14ac:dyDescent="0.35">
      <c r="A39" s="10">
        <v>35</v>
      </c>
      <c r="B39" s="35" t="s">
        <v>35</v>
      </c>
      <c r="C39" s="29">
        <v>835555</v>
      </c>
      <c r="D39" s="29">
        <v>168227</v>
      </c>
      <c r="E39" s="29">
        <v>573298</v>
      </c>
      <c r="F39" s="29">
        <v>62457</v>
      </c>
      <c r="G39" s="30">
        <v>127</v>
      </c>
      <c r="H39" s="32">
        <v>1639664</v>
      </c>
      <c r="I39" s="41">
        <v>776006</v>
      </c>
      <c r="J39" s="41">
        <v>178475</v>
      </c>
      <c r="K39" s="41">
        <v>522802</v>
      </c>
      <c r="L39" s="41">
        <v>64244</v>
      </c>
      <c r="M39" s="42">
        <v>92</v>
      </c>
      <c r="N39" s="38">
        <v>1541619</v>
      </c>
      <c r="O39" s="43">
        <v>1466199</v>
      </c>
      <c r="P39" s="14">
        <f t="shared" si="0"/>
        <v>7.6737808728283037</v>
      </c>
      <c r="Q39" s="14">
        <f t="shared" si="1"/>
        <v>-5.7419806695615634</v>
      </c>
      <c r="R39" s="14">
        <f t="shared" si="2"/>
        <v>9.6587235703000367</v>
      </c>
      <c r="S39" s="14">
        <f t="shared" si="3"/>
        <v>-2.7815827158956479</v>
      </c>
      <c r="T39" s="14">
        <f t="shared" si="4"/>
        <v>38.04347826086957</v>
      </c>
      <c r="U39" s="48">
        <f t="shared" si="5"/>
        <v>6.3598723160521509</v>
      </c>
      <c r="V39" s="40">
        <f t="shared" si="6"/>
        <v>11.830931544763024</v>
      </c>
    </row>
    <row r="40" spans="1:22" x14ac:dyDescent="0.35">
      <c r="A40" s="10">
        <v>36</v>
      </c>
      <c r="B40" s="35" t="s">
        <v>36</v>
      </c>
      <c r="C40" s="29">
        <v>745369</v>
      </c>
      <c r="D40" s="29">
        <v>114569</v>
      </c>
      <c r="E40" s="29">
        <v>604494</v>
      </c>
      <c r="F40" s="29">
        <v>17176</v>
      </c>
      <c r="G40" s="30">
        <v>290</v>
      </c>
      <c r="H40" s="32">
        <v>1481898</v>
      </c>
      <c r="I40" s="41">
        <v>657900</v>
      </c>
      <c r="J40" s="41">
        <v>102424</v>
      </c>
      <c r="K40" s="41">
        <v>552987</v>
      </c>
      <c r="L40" s="41">
        <v>17499</v>
      </c>
      <c r="M40" s="42">
        <v>201</v>
      </c>
      <c r="N40" s="38">
        <v>1331011</v>
      </c>
      <c r="O40" s="43">
        <v>1170408</v>
      </c>
      <c r="P40" s="14">
        <f t="shared" si="0"/>
        <v>13.295181638546891</v>
      </c>
      <c r="Q40" s="14">
        <f t="shared" si="1"/>
        <v>11.857572443958448</v>
      </c>
      <c r="R40" s="14">
        <f t="shared" si="2"/>
        <v>9.3143238448643455</v>
      </c>
      <c r="S40" s="14">
        <f t="shared" si="3"/>
        <v>-1.8458197611292075</v>
      </c>
      <c r="T40" s="14">
        <f t="shared" si="4"/>
        <v>44.278606965174127</v>
      </c>
      <c r="U40" s="48">
        <f t="shared" si="5"/>
        <v>11.336269948182247</v>
      </c>
      <c r="V40" s="40">
        <f t="shared" si="6"/>
        <v>26.613796214653352</v>
      </c>
    </row>
    <row r="41" spans="1:22" x14ac:dyDescent="0.35">
      <c r="A41" s="10">
        <v>37</v>
      </c>
      <c r="B41" s="35" t="s">
        <v>37</v>
      </c>
      <c r="C41" s="29">
        <v>881480</v>
      </c>
      <c r="D41" s="29">
        <v>222759</v>
      </c>
      <c r="E41" s="29">
        <v>360657</v>
      </c>
      <c r="F41" s="29">
        <v>88760</v>
      </c>
      <c r="G41" s="30">
        <v>469</v>
      </c>
      <c r="H41" s="32">
        <v>1554125</v>
      </c>
      <c r="I41" s="41">
        <v>773626</v>
      </c>
      <c r="J41" s="41">
        <v>252107</v>
      </c>
      <c r="K41" s="41">
        <v>326874</v>
      </c>
      <c r="L41" s="41">
        <v>93429</v>
      </c>
      <c r="M41" s="42">
        <v>321</v>
      </c>
      <c r="N41" s="38">
        <v>1446357</v>
      </c>
      <c r="O41" s="43">
        <v>1228000</v>
      </c>
      <c r="P41" s="14">
        <f t="shared" si="0"/>
        <v>13.941361846680437</v>
      </c>
      <c r="Q41" s="14">
        <f t="shared" si="1"/>
        <v>-11.641088902727811</v>
      </c>
      <c r="R41" s="14">
        <f t="shared" si="2"/>
        <v>10.335175021567943</v>
      </c>
      <c r="S41" s="14">
        <f t="shared" si="3"/>
        <v>-4.9973776878699336</v>
      </c>
      <c r="T41" s="14">
        <f t="shared" si="4"/>
        <v>46.105919003115261</v>
      </c>
      <c r="U41" s="48">
        <f t="shared" si="5"/>
        <v>7.4509958468068387</v>
      </c>
      <c r="V41" s="40">
        <f t="shared" si="6"/>
        <v>26.557410423452772</v>
      </c>
    </row>
    <row r="42" spans="1:22" ht="21.75" customHeight="1" x14ac:dyDescent="0.35">
      <c r="A42" s="10">
        <v>38</v>
      </c>
      <c r="B42" s="44" t="s">
        <v>38</v>
      </c>
      <c r="C42" s="31"/>
      <c r="D42" s="31"/>
      <c r="E42" s="31"/>
      <c r="F42" s="31" t="s">
        <v>1</v>
      </c>
      <c r="G42" s="31">
        <v>0</v>
      </c>
      <c r="H42" s="47">
        <v>0</v>
      </c>
      <c r="I42" s="45"/>
      <c r="J42" s="45"/>
      <c r="K42" s="45"/>
      <c r="L42" s="45" t="s">
        <v>1</v>
      </c>
      <c r="M42" s="45">
        <v>0</v>
      </c>
      <c r="N42" s="46">
        <v>0</v>
      </c>
      <c r="O42" s="43">
        <v>1198326</v>
      </c>
      <c r="P42" s="20"/>
      <c r="Q42" s="21"/>
      <c r="R42" s="21"/>
      <c r="S42" s="21"/>
      <c r="T42" s="21"/>
      <c r="U42" s="22"/>
      <c r="V42" s="23">
        <f t="shared" si="6"/>
        <v>-100</v>
      </c>
    </row>
    <row r="43" spans="1:22" s="69" customFormat="1" x14ac:dyDescent="0.35">
      <c r="A43" s="96" t="s">
        <v>39</v>
      </c>
      <c r="B43" s="96"/>
      <c r="C43" s="68">
        <f>SUM(C5:C42)</f>
        <v>54113148</v>
      </c>
      <c r="D43" s="68">
        <f t="shared" ref="D43:O43" si="7">SUM(D5:D42)</f>
        <v>28934439</v>
      </c>
      <c r="E43" s="68">
        <f t="shared" si="7"/>
        <v>34522392</v>
      </c>
      <c r="F43" s="68">
        <f t="shared" si="7"/>
        <v>8068175</v>
      </c>
      <c r="G43" s="68">
        <f t="shared" si="7"/>
        <v>440845</v>
      </c>
      <c r="H43" s="68">
        <f t="shared" si="7"/>
        <v>126078999</v>
      </c>
      <c r="I43" s="68">
        <f t="shared" si="7"/>
        <v>51675658</v>
      </c>
      <c r="J43" s="68">
        <f t="shared" si="7"/>
        <v>29366479</v>
      </c>
      <c r="K43" s="68">
        <f t="shared" si="7"/>
        <v>33198004</v>
      </c>
      <c r="L43" s="68">
        <f t="shared" si="7"/>
        <v>8468940</v>
      </c>
      <c r="M43" s="68">
        <f t="shared" si="7"/>
        <v>453946</v>
      </c>
      <c r="N43" s="68">
        <f t="shared" si="7"/>
        <v>123163027</v>
      </c>
      <c r="O43" s="68">
        <f t="shared" si="7"/>
        <v>112065740</v>
      </c>
      <c r="P43" s="66">
        <f t="shared" ref="P43:U43" si="8">(C43-I43)/I43*100</f>
        <v>4.7169017180197299</v>
      </c>
      <c r="Q43" s="66">
        <f t="shared" si="8"/>
        <v>-1.4712012291293077</v>
      </c>
      <c r="R43" s="66">
        <f t="shared" si="8"/>
        <v>3.9893603241929845</v>
      </c>
      <c r="S43" s="66">
        <f t="shared" si="8"/>
        <v>-4.7321742744664625</v>
      </c>
      <c r="T43" s="66">
        <f t="shared" si="8"/>
        <v>-2.8860260912090867</v>
      </c>
      <c r="U43" s="66">
        <f t="shared" si="8"/>
        <v>2.3675709107084546</v>
      </c>
      <c r="V43" s="66">
        <f>(H43-O43)/O43*100</f>
        <v>12.50449869871024</v>
      </c>
    </row>
  </sheetData>
  <mergeCells count="15">
    <mergeCell ref="I2:N2"/>
    <mergeCell ref="I3:M3"/>
    <mergeCell ref="N3:N4"/>
    <mergeCell ref="A43:B43"/>
    <mergeCell ref="A1:A3"/>
    <mergeCell ref="B1:B3"/>
    <mergeCell ref="C2:H2"/>
    <mergeCell ref="C1:V1"/>
    <mergeCell ref="V2:V4"/>
    <mergeCell ref="C3:G3"/>
    <mergeCell ref="H3:H4"/>
    <mergeCell ref="O2:O4"/>
    <mergeCell ref="P2:U2"/>
    <mergeCell ref="P3:T3"/>
    <mergeCell ref="U3:U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65C2-5692-4D5E-9A37-44D2DFB4F378}">
  <dimension ref="A1:E14"/>
  <sheetViews>
    <sheetView workbookViewId="0">
      <selection activeCell="G9" sqref="G9"/>
    </sheetView>
  </sheetViews>
  <sheetFormatPr defaultColWidth="9.1796875" defaultRowHeight="14.5" x14ac:dyDescent="0.35"/>
  <cols>
    <col min="1" max="1" width="24.81640625" style="70" customWidth="1"/>
    <col min="2" max="2" width="12" style="70" customWidth="1"/>
    <col min="3" max="3" width="11.26953125" style="70" customWidth="1"/>
    <col min="4" max="4" width="10.1796875" style="70" customWidth="1"/>
    <col min="5" max="5" width="12.7265625" style="70" customWidth="1"/>
    <col min="6" max="16384" width="9.1796875" style="70"/>
  </cols>
  <sheetData>
    <row r="1" spans="1:5" ht="21.75" customHeight="1" thickBot="1" x14ac:dyDescent="0.4">
      <c r="A1" s="124" t="s">
        <v>67</v>
      </c>
      <c r="B1" s="125"/>
      <c r="C1" s="125"/>
      <c r="D1" s="125"/>
      <c r="E1" s="126"/>
    </row>
    <row r="2" spans="1:5" ht="15" thickBot="1" x14ac:dyDescent="0.4">
      <c r="A2" s="73"/>
      <c r="B2" s="74" t="s">
        <v>44</v>
      </c>
      <c r="C2" s="75" t="s">
        <v>42</v>
      </c>
      <c r="D2" s="76" t="s">
        <v>43</v>
      </c>
      <c r="E2" s="77" t="s">
        <v>51</v>
      </c>
    </row>
    <row r="3" spans="1:5" ht="15" thickBot="1" x14ac:dyDescent="0.4">
      <c r="A3" s="79" t="s">
        <v>45</v>
      </c>
      <c r="B3" s="71">
        <v>1863</v>
      </c>
      <c r="C3" s="72">
        <v>335</v>
      </c>
      <c r="D3" s="71">
        <v>11868</v>
      </c>
      <c r="E3" s="71">
        <v>6410</v>
      </c>
    </row>
    <row r="4" spans="1:5" ht="15" thickBot="1" x14ac:dyDescent="0.4">
      <c r="A4" s="79" t="s">
        <v>46</v>
      </c>
      <c r="B4" s="71">
        <v>1783</v>
      </c>
      <c r="C4" s="72">
        <v>476</v>
      </c>
      <c r="D4" s="71">
        <v>7894</v>
      </c>
      <c r="E4" s="71">
        <v>5758</v>
      </c>
    </row>
    <row r="5" spans="1:5" ht="15" thickBot="1" x14ac:dyDescent="0.4">
      <c r="A5" s="79" t="s">
        <v>47</v>
      </c>
      <c r="B5" s="71">
        <v>2162</v>
      </c>
      <c r="C5" s="72">
        <v>455</v>
      </c>
      <c r="D5" s="71">
        <v>1381</v>
      </c>
      <c r="E5" s="71">
        <v>8613</v>
      </c>
    </row>
    <row r="6" spans="1:5" ht="15" thickBot="1" x14ac:dyDescent="0.4">
      <c r="A6" s="73" t="s">
        <v>66</v>
      </c>
      <c r="B6" s="78">
        <f>SUM(B3:B5)</f>
        <v>5808</v>
      </c>
      <c r="C6" s="78">
        <f t="shared" ref="C6:E6" si="0">SUM(C3:C5)</f>
        <v>1266</v>
      </c>
      <c r="D6" s="78">
        <f t="shared" si="0"/>
        <v>21143</v>
      </c>
      <c r="E6" s="78">
        <f t="shared" si="0"/>
        <v>20781</v>
      </c>
    </row>
    <row r="8" spans="1:5" ht="15" thickBot="1" x14ac:dyDescent="0.4"/>
    <row r="9" spans="1:5" ht="23.25" customHeight="1" thickBot="1" x14ac:dyDescent="0.4">
      <c r="A9" s="124" t="s">
        <v>68</v>
      </c>
      <c r="B9" s="125"/>
      <c r="C9" s="125"/>
      <c r="D9" s="125"/>
      <c r="E9" s="126"/>
    </row>
    <row r="10" spans="1:5" ht="15" thickBot="1" x14ac:dyDescent="0.4">
      <c r="A10" s="73"/>
      <c r="B10" s="74" t="s">
        <v>44</v>
      </c>
      <c r="C10" s="75" t="s">
        <v>42</v>
      </c>
      <c r="D10" s="76" t="s">
        <v>43</v>
      </c>
      <c r="E10" s="77" t="s">
        <v>51</v>
      </c>
    </row>
    <row r="11" spans="1:5" ht="15" thickBot="1" x14ac:dyDescent="0.4">
      <c r="A11" s="79" t="s">
        <v>45</v>
      </c>
      <c r="B11" s="71">
        <v>1786</v>
      </c>
      <c r="C11" s="71">
        <v>1789</v>
      </c>
      <c r="D11" s="71">
        <v>4696</v>
      </c>
      <c r="E11" s="71">
        <v>1530</v>
      </c>
    </row>
    <row r="12" spans="1:5" ht="15" thickBot="1" x14ac:dyDescent="0.4">
      <c r="A12" s="79" t="s">
        <v>46</v>
      </c>
      <c r="B12" s="71">
        <v>1600</v>
      </c>
      <c r="C12" s="71">
        <v>2164</v>
      </c>
      <c r="D12" s="71">
        <v>12446</v>
      </c>
      <c r="E12" s="71">
        <v>1459</v>
      </c>
    </row>
    <row r="13" spans="1:5" ht="15" thickBot="1" x14ac:dyDescent="0.4">
      <c r="A13" s="79" t="s">
        <v>47</v>
      </c>
      <c r="B13" s="71">
        <v>2286</v>
      </c>
      <c r="C13" s="71">
        <v>2893</v>
      </c>
      <c r="D13" s="71">
        <v>11574</v>
      </c>
      <c r="E13" s="71">
        <v>1213</v>
      </c>
    </row>
    <row r="14" spans="1:5" ht="15" thickBot="1" x14ac:dyDescent="0.4">
      <c r="A14" s="73" t="s">
        <v>66</v>
      </c>
      <c r="B14" s="78">
        <f>SUM(B11:B13)</f>
        <v>5672</v>
      </c>
      <c r="C14" s="78">
        <f t="shared" ref="C14:E14" si="1">SUM(C11:C13)</f>
        <v>6846</v>
      </c>
      <c r="D14" s="78">
        <f t="shared" si="1"/>
        <v>28716</v>
      </c>
      <c r="E14" s="78">
        <f t="shared" si="1"/>
        <v>4202</v>
      </c>
    </row>
  </sheetData>
  <mergeCells count="2">
    <mergeCell ref="A1:E1"/>
    <mergeCell ref="A9:E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VOICE SUBSCRIPTION</vt:lpstr>
      <vt:lpstr>INTERNET SUBSCRIPTION</vt:lpstr>
      <vt:lpstr>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Emuesiri Ojo</cp:lastModifiedBy>
  <dcterms:created xsi:type="dcterms:W3CDTF">2020-02-10T13:42:49Z</dcterms:created>
  <dcterms:modified xsi:type="dcterms:W3CDTF">2020-03-03T15:38:38Z</dcterms:modified>
</cp:coreProperties>
</file>